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uchile-my.sharepoint.com/personal/macamartinez_uchile_cl/Documents/Laboral/2024/202410/Internado/Grupo 1/"/>
    </mc:Choice>
  </mc:AlternateContent>
  <xr:revisionPtr revIDLastSave="17" documentId="8_{D51E2CCD-D43D-4A0C-B549-9C7E4A911567}" xr6:coauthVersionLast="47" xr6:coauthVersionMax="47" xr10:uidLastSave="{753B87BA-1D22-D040-86EE-BCAB2495F732}"/>
  <bookViews>
    <workbookView xWindow="0" yWindow="500" windowWidth="28800" windowHeight="15800" activeTab="1" xr2:uid="{00000000-000D-0000-FFFF-FFFF00000000}"/>
  </bookViews>
  <sheets>
    <sheet name="Planillas Internado" sheetId="5" state="hidden" r:id="rId1"/>
    <sheet name="Grupo 1" sheetId="2" r:id="rId2"/>
    <sheet name="Grupo 2" sheetId="3" state="hidden" r:id="rId3"/>
    <sheet name="Grupo 3 - Remediales" sheetId="4" state="hidden" r:id="rId4"/>
    <sheet name="Grupo 4" sheetId="6" state="hidden" r:id="rId5"/>
    <sheet name="Grupo 5" sheetId="7" state="hidden" r:id="rId6"/>
  </sheets>
  <definedNames>
    <definedName name="_xlnm._FilterDatabase" localSheetId="1" hidden="1">'Grupo 1'!$A$7:$H$29</definedName>
    <definedName name="_xlnm._FilterDatabase" localSheetId="2" hidden="1">'Grupo 2'!$A$6:$G$28</definedName>
    <definedName name="_xlnm._FilterDatabase" localSheetId="3" hidden="1">'Grupo 3 - Remediales'!$A$6:$G$6</definedName>
    <definedName name="_xlnm._FilterDatabase" localSheetId="4" hidden="1">'Grupo 4'!$A$6:$G$28</definedName>
    <definedName name="_xlnm._FilterDatabase" localSheetId="5" hidden="1">'Grupo 5'!$A$6:$G$28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29" i="3" l="1"/>
  <c r="BO29" i="3"/>
  <c r="BQ29" i="3"/>
  <c r="BR29" i="3"/>
  <c r="BS29" i="3"/>
  <c r="BT29" i="3"/>
  <c r="BV29" i="3"/>
  <c r="BW29" i="3"/>
  <c r="BM30" i="3"/>
  <c r="BO30" i="3"/>
  <c r="BQ30" i="3"/>
  <c r="BR30" i="3"/>
  <c r="BS30" i="3"/>
  <c r="BT30" i="3"/>
  <c r="BV30" i="3"/>
  <c r="BW30" i="3"/>
  <c r="BW30" i="2"/>
  <c r="BW31" i="2"/>
  <c r="BW32" i="2"/>
  <c r="BR30" i="2"/>
  <c r="BR31" i="2"/>
  <c r="BR32" i="2"/>
  <c r="BP30" i="2"/>
  <c r="BS30" i="2" s="1"/>
  <c r="BP31" i="2"/>
  <c r="BS31" i="2" s="1"/>
  <c r="BP32" i="2"/>
  <c r="BS32" i="2" s="1"/>
  <c r="BN30" i="2"/>
  <c r="BT30" i="2" s="1"/>
  <c r="BU30" i="2" s="1"/>
  <c r="BX30" i="2" s="1"/>
  <c r="BT31" i="2"/>
  <c r="BU31" i="2" s="1"/>
  <c r="BX31" i="2" s="1"/>
  <c r="BN32" i="2"/>
  <c r="BT32" i="2" s="1"/>
  <c r="BU32" i="2" s="1"/>
  <c r="BX32" i="2" s="1"/>
  <c r="BN27" i="2"/>
  <c r="BP27" i="2"/>
  <c r="BR27" i="2"/>
  <c r="BS27" i="2"/>
  <c r="BT27" i="2"/>
  <c r="BU27" i="2"/>
  <c r="BW27" i="2"/>
  <c r="BX27" i="2"/>
  <c r="BV28" i="7"/>
  <c r="BQ28" i="7"/>
  <c r="BO28" i="7"/>
  <c r="BR28" i="7" s="1"/>
  <c r="BM28" i="7"/>
  <c r="BS28" i="7" s="1"/>
  <c r="BT28" i="7" s="1"/>
  <c r="BW28" i="7" s="1"/>
  <c r="BV27" i="7"/>
  <c r="BQ27" i="7"/>
  <c r="BO27" i="7"/>
  <c r="BR27" i="7" s="1"/>
  <c r="BM27" i="7"/>
  <c r="BS27" i="7" s="1"/>
  <c r="BT27" i="7" s="1"/>
  <c r="BW27" i="7" s="1"/>
  <c r="BV26" i="7"/>
  <c r="BQ26" i="7"/>
  <c r="BO26" i="7"/>
  <c r="BR26" i="7" s="1"/>
  <c r="BM26" i="7"/>
  <c r="BS26" i="7" s="1"/>
  <c r="BT26" i="7" s="1"/>
  <c r="BW26" i="7" s="1"/>
  <c r="BV25" i="7"/>
  <c r="BQ25" i="7"/>
  <c r="BO25" i="7"/>
  <c r="BR25" i="7" s="1"/>
  <c r="BM25" i="7"/>
  <c r="BS25" i="7" s="1"/>
  <c r="BT25" i="7" s="1"/>
  <c r="BW25" i="7" s="1"/>
  <c r="BV24" i="7"/>
  <c r="BQ24" i="7"/>
  <c r="BO24" i="7"/>
  <c r="BR24" i="7" s="1"/>
  <c r="BM24" i="7"/>
  <c r="BS24" i="7" s="1"/>
  <c r="BT24" i="7" s="1"/>
  <c r="BW24" i="7" s="1"/>
  <c r="BV23" i="7"/>
  <c r="BQ23" i="7"/>
  <c r="BO23" i="7"/>
  <c r="BR23" i="7" s="1"/>
  <c r="BM23" i="7"/>
  <c r="BS23" i="7" s="1"/>
  <c r="BT23" i="7" s="1"/>
  <c r="BW23" i="7" s="1"/>
  <c r="BV22" i="7"/>
  <c r="BQ22" i="7"/>
  <c r="BO22" i="7"/>
  <c r="BR22" i="7" s="1"/>
  <c r="BM22" i="7"/>
  <c r="BS22" i="7" s="1"/>
  <c r="BT22" i="7" s="1"/>
  <c r="BW22" i="7" s="1"/>
  <c r="BV21" i="7"/>
  <c r="BQ21" i="7"/>
  <c r="BO21" i="7"/>
  <c r="BR21" i="7" s="1"/>
  <c r="BM21" i="7"/>
  <c r="BS21" i="7" s="1"/>
  <c r="BT21" i="7" s="1"/>
  <c r="BW21" i="7" s="1"/>
  <c r="BV20" i="7"/>
  <c r="BQ20" i="7"/>
  <c r="BO20" i="7"/>
  <c r="BR20" i="7" s="1"/>
  <c r="BM20" i="7"/>
  <c r="BS20" i="7" s="1"/>
  <c r="BT20" i="7" s="1"/>
  <c r="BW20" i="7" s="1"/>
  <c r="BV19" i="7"/>
  <c r="BQ19" i="7"/>
  <c r="BO19" i="7"/>
  <c r="BR19" i="7" s="1"/>
  <c r="BM19" i="7"/>
  <c r="BS19" i="7" s="1"/>
  <c r="BT19" i="7" s="1"/>
  <c r="BW19" i="7" s="1"/>
  <c r="BV18" i="7"/>
  <c r="BQ18" i="7"/>
  <c r="BO18" i="7"/>
  <c r="BR18" i="7" s="1"/>
  <c r="BM18" i="7"/>
  <c r="BS18" i="7" s="1"/>
  <c r="BT18" i="7" s="1"/>
  <c r="BW18" i="7" s="1"/>
  <c r="BV17" i="7"/>
  <c r="BQ17" i="7"/>
  <c r="BO17" i="7"/>
  <c r="BR17" i="7" s="1"/>
  <c r="BM17" i="7"/>
  <c r="BS17" i="7" s="1"/>
  <c r="BT17" i="7" s="1"/>
  <c r="BW17" i="7" s="1"/>
  <c r="BV16" i="7"/>
  <c r="BQ16" i="7"/>
  <c r="BO16" i="7"/>
  <c r="BR16" i="7" s="1"/>
  <c r="BM16" i="7"/>
  <c r="BS16" i="7" s="1"/>
  <c r="BT16" i="7" s="1"/>
  <c r="BW16" i="7" s="1"/>
  <c r="BV15" i="7"/>
  <c r="BQ15" i="7"/>
  <c r="BO15" i="7"/>
  <c r="BR15" i="7" s="1"/>
  <c r="BM15" i="7"/>
  <c r="BS15" i="7" s="1"/>
  <c r="BT15" i="7" s="1"/>
  <c r="BW15" i="7" s="1"/>
  <c r="BV14" i="7"/>
  <c r="BQ14" i="7"/>
  <c r="BO14" i="7"/>
  <c r="BR14" i="7" s="1"/>
  <c r="BM14" i="7"/>
  <c r="BS14" i="7" s="1"/>
  <c r="BT14" i="7" s="1"/>
  <c r="BW14" i="7" s="1"/>
  <c r="BV13" i="7"/>
  <c r="BQ13" i="7"/>
  <c r="BO13" i="7"/>
  <c r="BR13" i="7" s="1"/>
  <c r="BM13" i="7"/>
  <c r="BS13" i="7" s="1"/>
  <c r="BT13" i="7" s="1"/>
  <c r="BW13" i="7" s="1"/>
  <c r="BV12" i="7"/>
  <c r="BQ12" i="7"/>
  <c r="BO12" i="7"/>
  <c r="BR12" i="7" s="1"/>
  <c r="BM12" i="7"/>
  <c r="BS12" i="7" s="1"/>
  <c r="BT12" i="7" s="1"/>
  <c r="BW12" i="7" s="1"/>
  <c r="BV11" i="7"/>
  <c r="BQ11" i="7"/>
  <c r="BO11" i="7"/>
  <c r="BR11" i="7" s="1"/>
  <c r="BM11" i="7"/>
  <c r="BS11" i="7" s="1"/>
  <c r="BT11" i="7" s="1"/>
  <c r="BW11" i="7" s="1"/>
  <c r="BV10" i="7"/>
  <c r="BQ10" i="7"/>
  <c r="BO10" i="7"/>
  <c r="BR10" i="7" s="1"/>
  <c r="BM10" i="7"/>
  <c r="BS10" i="7" s="1"/>
  <c r="BT10" i="7" s="1"/>
  <c r="BW10" i="7" s="1"/>
  <c r="BV9" i="7"/>
  <c r="BQ9" i="7"/>
  <c r="BO9" i="7"/>
  <c r="BR9" i="7" s="1"/>
  <c r="BM9" i="7"/>
  <c r="BS9" i="7" s="1"/>
  <c r="BT9" i="7" s="1"/>
  <c r="BW9" i="7" s="1"/>
  <c r="BV8" i="7"/>
  <c r="BQ8" i="7"/>
  <c r="BO8" i="7"/>
  <c r="BR8" i="7" s="1"/>
  <c r="BM8" i="7"/>
  <c r="BS8" i="7" s="1"/>
  <c r="BT8" i="7" s="1"/>
  <c r="BW8" i="7" s="1"/>
  <c r="BV7" i="7"/>
  <c r="BQ7" i="7"/>
  <c r="BO7" i="7"/>
  <c r="BR7" i="7" s="1"/>
  <c r="BM7" i="7"/>
  <c r="BS7" i="7" s="1"/>
  <c r="BT7" i="7" s="1"/>
  <c r="BW7" i="7" s="1"/>
  <c r="BV28" i="6"/>
  <c r="BQ28" i="6"/>
  <c r="BO28" i="6"/>
  <c r="BR28" i="6" s="1"/>
  <c r="BM28" i="6"/>
  <c r="BS28" i="6" s="1"/>
  <c r="BT28" i="6" s="1"/>
  <c r="BW28" i="6" s="1"/>
  <c r="BV27" i="6"/>
  <c r="BQ27" i="6"/>
  <c r="BO27" i="6"/>
  <c r="BR27" i="6" s="1"/>
  <c r="BM27" i="6"/>
  <c r="BS27" i="6" s="1"/>
  <c r="BT27" i="6" s="1"/>
  <c r="BW27" i="6" s="1"/>
  <c r="BV26" i="6"/>
  <c r="BQ26" i="6"/>
  <c r="BO26" i="6"/>
  <c r="BR26" i="6" s="1"/>
  <c r="BM26" i="6"/>
  <c r="BS26" i="6" s="1"/>
  <c r="BT26" i="6" s="1"/>
  <c r="BW26" i="6" s="1"/>
  <c r="BV25" i="6"/>
  <c r="BQ25" i="6"/>
  <c r="BO25" i="6"/>
  <c r="BR25" i="6" s="1"/>
  <c r="BM25" i="6"/>
  <c r="BS25" i="6" s="1"/>
  <c r="BT25" i="6" s="1"/>
  <c r="BW25" i="6" s="1"/>
  <c r="BV24" i="6"/>
  <c r="BQ24" i="6"/>
  <c r="BO24" i="6"/>
  <c r="BR24" i="6" s="1"/>
  <c r="BM24" i="6"/>
  <c r="BS24" i="6" s="1"/>
  <c r="BT24" i="6" s="1"/>
  <c r="BW24" i="6" s="1"/>
  <c r="BV23" i="6"/>
  <c r="BQ23" i="6"/>
  <c r="BO23" i="6"/>
  <c r="BR23" i="6" s="1"/>
  <c r="BM23" i="6"/>
  <c r="BS23" i="6" s="1"/>
  <c r="BT23" i="6" s="1"/>
  <c r="BW23" i="6" s="1"/>
  <c r="BV22" i="6"/>
  <c r="BQ22" i="6"/>
  <c r="BO22" i="6"/>
  <c r="BR22" i="6" s="1"/>
  <c r="BM22" i="6"/>
  <c r="BS22" i="6" s="1"/>
  <c r="BT22" i="6" s="1"/>
  <c r="BW22" i="6" s="1"/>
  <c r="BV21" i="6"/>
  <c r="BQ21" i="6"/>
  <c r="BO21" i="6"/>
  <c r="BR21" i="6" s="1"/>
  <c r="BM21" i="6"/>
  <c r="BS21" i="6" s="1"/>
  <c r="BT21" i="6" s="1"/>
  <c r="BW21" i="6" s="1"/>
  <c r="BV20" i="6"/>
  <c r="BQ20" i="6"/>
  <c r="BO20" i="6"/>
  <c r="BR20" i="6" s="1"/>
  <c r="BM20" i="6"/>
  <c r="BS20" i="6" s="1"/>
  <c r="BT20" i="6" s="1"/>
  <c r="BW20" i="6" s="1"/>
  <c r="BV19" i="6"/>
  <c r="BQ19" i="6"/>
  <c r="BO19" i="6"/>
  <c r="BR19" i="6" s="1"/>
  <c r="BM19" i="6"/>
  <c r="BS19" i="6" s="1"/>
  <c r="BT19" i="6" s="1"/>
  <c r="BW19" i="6" s="1"/>
  <c r="BV18" i="6"/>
  <c r="BQ18" i="6"/>
  <c r="BO18" i="6"/>
  <c r="BR18" i="6" s="1"/>
  <c r="BM18" i="6"/>
  <c r="BS18" i="6" s="1"/>
  <c r="BT18" i="6" s="1"/>
  <c r="BW18" i="6" s="1"/>
  <c r="BV17" i="6"/>
  <c r="BQ17" i="6"/>
  <c r="BO17" i="6"/>
  <c r="BR17" i="6" s="1"/>
  <c r="BM17" i="6"/>
  <c r="BS17" i="6" s="1"/>
  <c r="BT17" i="6" s="1"/>
  <c r="BW17" i="6" s="1"/>
  <c r="BV16" i="6"/>
  <c r="BQ16" i="6"/>
  <c r="BO16" i="6"/>
  <c r="BR16" i="6" s="1"/>
  <c r="BM16" i="6"/>
  <c r="BS16" i="6" s="1"/>
  <c r="BT16" i="6" s="1"/>
  <c r="BW16" i="6" s="1"/>
  <c r="BV15" i="6"/>
  <c r="BQ15" i="6"/>
  <c r="BO15" i="6"/>
  <c r="BR15" i="6" s="1"/>
  <c r="BM15" i="6"/>
  <c r="BS15" i="6" s="1"/>
  <c r="BT15" i="6" s="1"/>
  <c r="BW15" i="6" s="1"/>
  <c r="BV14" i="6"/>
  <c r="BQ14" i="6"/>
  <c r="BO14" i="6"/>
  <c r="BR14" i="6" s="1"/>
  <c r="BM14" i="6"/>
  <c r="BS14" i="6" s="1"/>
  <c r="BT14" i="6" s="1"/>
  <c r="BW14" i="6" s="1"/>
  <c r="BV13" i="6"/>
  <c r="BQ13" i="6"/>
  <c r="BO13" i="6"/>
  <c r="BR13" i="6" s="1"/>
  <c r="BM13" i="6"/>
  <c r="BS13" i="6" s="1"/>
  <c r="BT13" i="6" s="1"/>
  <c r="BW13" i="6" s="1"/>
  <c r="BV12" i="6"/>
  <c r="BQ12" i="6"/>
  <c r="BO12" i="6"/>
  <c r="BR12" i="6" s="1"/>
  <c r="BM12" i="6"/>
  <c r="BS12" i="6" s="1"/>
  <c r="BT12" i="6" s="1"/>
  <c r="BW12" i="6" s="1"/>
  <c r="BV11" i="6"/>
  <c r="BQ11" i="6"/>
  <c r="BO11" i="6"/>
  <c r="BR11" i="6" s="1"/>
  <c r="BM11" i="6"/>
  <c r="BS11" i="6" s="1"/>
  <c r="BT11" i="6" s="1"/>
  <c r="BW11" i="6" s="1"/>
  <c r="BV10" i="6"/>
  <c r="BQ10" i="6"/>
  <c r="BO10" i="6"/>
  <c r="BR10" i="6" s="1"/>
  <c r="BM10" i="6"/>
  <c r="BS10" i="6" s="1"/>
  <c r="BT10" i="6" s="1"/>
  <c r="BW10" i="6" s="1"/>
  <c r="BV9" i="6"/>
  <c r="BQ9" i="6"/>
  <c r="BO9" i="6"/>
  <c r="BR9" i="6" s="1"/>
  <c r="BM9" i="6"/>
  <c r="BS9" i="6" s="1"/>
  <c r="BT9" i="6" s="1"/>
  <c r="BW9" i="6" s="1"/>
  <c r="BV8" i="6"/>
  <c r="BQ8" i="6"/>
  <c r="BO8" i="6"/>
  <c r="BR8" i="6" s="1"/>
  <c r="BM8" i="6"/>
  <c r="BS8" i="6" s="1"/>
  <c r="BT8" i="6" s="1"/>
  <c r="BW8" i="6" s="1"/>
  <c r="BV7" i="6"/>
  <c r="BQ7" i="6"/>
  <c r="BO7" i="6"/>
  <c r="BR7" i="6" s="1"/>
  <c r="BM7" i="6"/>
  <c r="BS7" i="6" s="1"/>
  <c r="BT7" i="6" s="1"/>
  <c r="BW7" i="6" s="1"/>
  <c r="BV28" i="3"/>
  <c r="BQ28" i="3"/>
  <c r="BO28" i="3"/>
  <c r="BR28" i="3" s="1"/>
  <c r="BM28" i="3"/>
  <c r="BS28" i="3" s="1"/>
  <c r="BT28" i="3" s="1"/>
  <c r="BW28" i="3" s="1"/>
  <c r="BV27" i="3"/>
  <c r="BQ27" i="3"/>
  <c r="BO27" i="3"/>
  <c r="BR27" i="3" s="1"/>
  <c r="BM27" i="3"/>
  <c r="BS27" i="3" s="1"/>
  <c r="BT27" i="3" s="1"/>
  <c r="BW27" i="3" s="1"/>
  <c r="BV26" i="3"/>
  <c r="BQ26" i="3"/>
  <c r="BO26" i="3"/>
  <c r="BR26" i="3" s="1"/>
  <c r="BM26" i="3"/>
  <c r="BS26" i="3" s="1"/>
  <c r="BT26" i="3" s="1"/>
  <c r="BW26" i="3" s="1"/>
  <c r="BV25" i="3"/>
  <c r="BQ25" i="3"/>
  <c r="BO25" i="3"/>
  <c r="BR25" i="3" s="1"/>
  <c r="BM25" i="3"/>
  <c r="BS25" i="3" s="1"/>
  <c r="BT25" i="3" s="1"/>
  <c r="BW25" i="3" s="1"/>
  <c r="BV24" i="3"/>
  <c r="BQ24" i="3"/>
  <c r="BO24" i="3"/>
  <c r="BR24" i="3" s="1"/>
  <c r="BM24" i="3"/>
  <c r="BS24" i="3" s="1"/>
  <c r="BT24" i="3" s="1"/>
  <c r="BW24" i="3" s="1"/>
  <c r="BV23" i="3"/>
  <c r="BQ23" i="3"/>
  <c r="BO23" i="3"/>
  <c r="BR23" i="3" s="1"/>
  <c r="BM23" i="3"/>
  <c r="BS23" i="3" s="1"/>
  <c r="BT23" i="3" s="1"/>
  <c r="BW23" i="3" s="1"/>
  <c r="BV22" i="3"/>
  <c r="BQ22" i="3"/>
  <c r="BO22" i="3"/>
  <c r="BR22" i="3" s="1"/>
  <c r="BM22" i="3"/>
  <c r="BS22" i="3" s="1"/>
  <c r="BT22" i="3" s="1"/>
  <c r="BW22" i="3" s="1"/>
  <c r="BV21" i="3"/>
  <c r="BQ21" i="3"/>
  <c r="BO21" i="3"/>
  <c r="BR21" i="3" s="1"/>
  <c r="BM21" i="3"/>
  <c r="BS21" i="3" s="1"/>
  <c r="BT21" i="3" s="1"/>
  <c r="BW21" i="3" s="1"/>
  <c r="BV20" i="3"/>
  <c r="BQ20" i="3"/>
  <c r="BO20" i="3"/>
  <c r="BR20" i="3" s="1"/>
  <c r="BM20" i="3"/>
  <c r="BS20" i="3" s="1"/>
  <c r="BT20" i="3" s="1"/>
  <c r="BW20" i="3" s="1"/>
  <c r="BV19" i="3"/>
  <c r="BQ19" i="3"/>
  <c r="BO19" i="3"/>
  <c r="BR19" i="3" s="1"/>
  <c r="BM19" i="3"/>
  <c r="BS19" i="3" s="1"/>
  <c r="BT19" i="3" s="1"/>
  <c r="BW19" i="3" s="1"/>
  <c r="BV18" i="3"/>
  <c r="BQ18" i="3"/>
  <c r="BO18" i="3"/>
  <c r="BR18" i="3" s="1"/>
  <c r="BM18" i="3"/>
  <c r="BS18" i="3" s="1"/>
  <c r="BT18" i="3" s="1"/>
  <c r="BW18" i="3" s="1"/>
  <c r="BV17" i="3"/>
  <c r="BQ17" i="3"/>
  <c r="BO17" i="3"/>
  <c r="BR17" i="3" s="1"/>
  <c r="BM17" i="3"/>
  <c r="BS17" i="3" s="1"/>
  <c r="BT17" i="3" s="1"/>
  <c r="BW17" i="3" s="1"/>
  <c r="BV16" i="3"/>
  <c r="BQ16" i="3"/>
  <c r="BO16" i="3"/>
  <c r="BR16" i="3" s="1"/>
  <c r="BM16" i="3"/>
  <c r="BS16" i="3" s="1"/>
  <c r="BT16" i="3" s="1"/>
  <c r="BW16" i="3" s="1"/>
  <c r="BV15" i="3"/>
  <c r="BQ15" i="3"/>
  <c r="BO15" i="3"/>
  <c r="BR15" i="3" s="1"/>
  <c r="BM15" i="3"/>
  <c r="BS15" i="3" s="1"/>
  <c r="BT15" i="3" s="1"/>
  <c r="BW15" i="3" s="1"/>
  <c r="BV14" i="3"/>
  <c r="BQ14" i="3"/>
  <c r="BO14" i="3"/>
  <c r="BR14" i="3" s="1"/>
  <c r="BM14" i="3"/>
  <c r="BS14" i="3" s="1"/>
  <c r="BT14" i="3" s="1"/>
  <c r="BW14" i="3" s="1"/>
  <c r="BV13" i="3"/>
  <c r="BQ13" i="3"/>
  <c r="BO13" i="3"/>
  <c r="BR13" i="3" s="1"/>
  <c r="BM13" i="3"/>
  <c r="BS13" i="3" s="1"/>
  <c r="BT13" i="3" s="1"/>
  <c r="BW13" i="3" s="1"/>
  <c r="BV12" i="3"/>
  <c r="BQ12" i="3"/>
  <c r="BO12" i="3"/>
  <c r="BR12" i="3" s="1"/>
  <c r="BM12" i="3"/>
  <c r="BS12" i="3" s="1"/>
  <c r="BT12" i="3" s="1"/>
  <c r="BW12" i="3" s="1"/>
  <c r="BV11" i="3"/>
  <c r="BQ11" i="3"/>
  <c r="BO11" i="3"/>
  <c r="BR11" i="3" s="1"/>
  <c r="BM11" i="3"/>
  <c r="BS11" i="3" s="1"/>
  <c r="BT11" i="3" s="1"/>
  <c r="BW11" i="3" s="1"/>
  <c r="BV10" i="3"/>
  <c r="BQ10" i="3"/>
  <c r="BO10" i="3"/>
  <c r="BR10" i="3" s="1"/>
  <c r="BM10" i="3"/>
  <c r="BS10" i="3" s="1"/>
  <c r="BT10" i="3" s="1"/>
  <c r="BW10" i="3" s="1"/>
  <c r="BV9" i="3"/>
  <c r="BQ9" i="3"/>
  <c r="BO9" i="3"/>
  <c r="BR9" i="3" s="1"/>
  <c r="BM9" i="3"/>
  <c r="BS9" i="3" s="1"/>
  <c r="BT9" i="3" s="1"/>
  <c r="BW9" i="3" s="1"/>
  <c r="BV8" i="3"/>
  <c r="BQ8" i="3"/>
  <c r="BO8" i="3"/>
  <c r="BR8" i="3" s="1"/>
  <c r="BM8" i="3"/>
  <c r="BS8" i="3" s="1"/>
  <c r="BT8" i="3" s="1"/>
  <c r="BW8" i="3" s="1"/>
  <c r="BV7" i="3"/>
  <c r="BQ7" i="3"/>
  <c r="BO7" i="3"/>
  <c r="BR7" i="3" s="1"/>
  <c r="BM7" i="3"/>
  <c r="BS7" i="3" s="1"/>
  <c r="BT7" i="3" s="1"/>
  <c r="BW7" i="3" s="1"/>
  <c r="BD28" i="4"/>
  <c r="BB28" i="4"/>
  <c r="BE28" i="4" s="1"/>
  <c r="AZ28" i="4"/>
  <c r="BF28" i="4" s="1"/>
  <c r="BG28" i="4" s="1"/>
  <c r="BH28" i="4" s="1"/>
  <c r="BI28" i="4" s="1"/>
  <c r="BJ28" i="4" s="1"/>
  <c r="BD27" i="4"/>
  <c r="BB27" i="4"/>
  <c r="BE27" i="4" s="1"/>
  <c r="AZ27" i="4"/>
  <c r="BF27" i="4" s="1"/>
  <c r="BG27" i="4" s="1"/>
  <c r="BH27" i="4" s="1"/>
  <c r="BI27" i="4" s="1"/>
  <c r="BJ27" i="4" s="1"/>
  <c r="BD26" i="4"/>
  <c r="BB26" i="4"/>
  <c r="BE26" i="4" s="1"/>
  <c r="AZ26" i="4"/>
  <c r="BF26" i="4" s="1"/>
  <c r="BG26" i="4" s="1"/>
  <c r="BH26" i="4" s="1"/>
  <c r="BI26" i="4" s="1"/>
  <c r="BJ26" i="4" s="1"/>
  <c r="BD25" i="4"/>
  <c r="BB25" i="4"/>
  <c r="BE25" i="4" s="1"/>
  <c r="AZ25" i="4"/>
  <c r="BF25" i="4" s="1"/>
  <c r="BG25" i="4" s="1"/>
  <c r="BH25" i="4" s="1"/>
  <c r="BI25" i="4" s="1"/>
  <c r="BJ25" i="4" s="1"/>
  <c r="BD24" i="4"/>
  <c r="BB24" i="4"/>
  <c r="BE24" i="4" s="1"/>
  <c r="AZ24" i="4"/>
  <c r="BF24" i="4" s="1"/>
  <c r="BG24" i="4" s="1"/>
  <c r="BH24" i="4" s="1"/>
  <c r="BI24" i="4" s="1"/>
  <c r="BJ24" i="4" s="1"/>
  <c r="BD23" i="4"/>
  <c r="BB23" i="4"/>
  <c r="BE23" i="4" s="1"/>
  <c r="AZ23" i="4"/>
  <c r="BF23" i="4" s="1"/>
  <c r="BG23" i="4" s="1"/>
  <c r="BH23" i="4" s="1"/>
  <c r="BI23" i="4" s="1"/>
  <c r="BJ23" i="4" s="1"/>
  <c r="BD22" i="4"/>
  <c r="BB22" i="4"/>
  <c r="BE22" i="4" s="1"/>
  <c r="AZ22" i="4"/>
  <c r="BF22" i="4" s="1"/>
  <c r="BG22" i="4" s="1"/>
  <c r="BH22" i="4" s="1"/>
  <c r="BI22" i="4" s="1"/>
  <c r="BJ22" i="4" s="1"/>
  <c r="BD21" i="4"/>
  <c r="BB21" i="4"/>
  <c r="BE21" i="4" s="1"/>
  <c r="AZ21" i="4"/>
  <c r="BF21" i="4" s="1"/>
  <c r="BG21" i="4" s="1"/>
  <c r="BH21" i="4" s="1"/>
  <c r="BI21" i="4" s="1"/>
  <c r="BJ21" i="4" s="1"/>
  <c r="BD20" i="4"/>
  <c r="BB20" i="4"/>
  <c r="BE20" i="4" s="1"/>
  <c r="AZ20" i="4"/>
  <c r="BF20" i="4" s="1"/>
  <c r="BG20" i="4" s="1"/>
  <c r="BH20" i="4" s="1"/>
  <c r="BI20" i="4" s="1"/>
  <c r="BJ20" i="4" s="1"/>
  <c r="BD19" i="4"/>
  <c r="BB19" i="4"/>
  <c r="BE19" i="4" s="1"/>
  <c r="AZ19" i="4"/>
  <c r="BF19" i="4" s="1"/>
  <c r="BG19" i="4" s="1"/>
  <c r="BH19" i="4" s="1"/>
  <c r="BI19" i="4" s="1"/>
  <c r="BJ19" i="4" s="1"/>
  <c r="BD18" i="4"/>
  <c r="BB18" i="4"/>
  <c r="BE18" i="4" s="1"/>
  <c r="AZ18" i="4"/>
  <c r="BF18" i="4" s="1"/>
  <c r="BG18" i="4" s="1"/>
  <c r="BH18" i="4" s="1"/>
  <c r="BI18" i="4" s="1"/>
  <c r="BJ18" i="4" s="1"/>
  <c r="BD17" i="4"/>
  <c r="BB17" i="4"/>
  <c r="BE17" i="4" s="1"/>
  <c r="AZ17" i="4"/>
  <c r="BF17" i="4" s="1"/>
  <c r="BG17" i="4" s="1"/>
  <c r="BH17" i="4" s="1"/>
  <c r="BI17" i="4" s="1"/>
  <c r="BJ17" i="4" s="1"/>
  <c r="BD16" i="4"/>
  <c r="BB16" i="4"/>
  <c r="BE16" i="4" s="1"/>
  <c r="AZ16" i="4"/>
  <c r="BF16" i="4" s="1"/>
  <c r="BG16" i="4" s="1"/>
  <c r="BH16" i="4" s="1"/>
  <c r="BI16" i="4" s="1"/>
  <c r="BJ16" i="4" s="1"/>
  <c r="BD15" i="4"/>
  <c r="BB15" i="4"/>
  <c r="BE15" i="4" s="1"/>
  <c r="AZ15" i="4"/>
  <c r="BF15" i="4" s="1"/>
  <c r="BG15" i="4" s="1"/>
  <c r="BH15" i="4" s="1"/>
  <c r="BI15" i="4" s="1"/>
  <c r="BJ15" i="4" s="1"/>
  <c r="BD14" i="4"/>
  <c r="BB14" i="4"/>
  <c r="BE14" i="4" s="1"/>
  <c r="AZ14" i="4"/>
  <c r="BF14" i="4" s="1"/>
  <c r="BG14" i="4" s="1"/>
  <c r="BH14" i="4" s="1"/>
  <c r="BI14" i="4" s="1"/>
  <c r="BJ14" i="4" s="1"/>
  <c r="BD13" i="4"/>
  <c r="BB13" i="4"/>
  <c r="BE13" i="4" s="1"/>
  <c r="AZ13" i="4"/>
  <c r="BF13" i="4" s="1"/>
  <c r="BG13" i="4" s="1"/>
  <c r="BH13" i="4" s="1"/>
  <c r="BI13" i="4" s="1"/>
  <c r="BJ13" i="4" s="1"/>
  <c r="BD12" i="4"/>
  <c r="BB12" i="4"/>
  <c r="BE12" i="4" s="1"/>
  <c r="AZ12" i="4"/>
  <c r="BF12" i="4" s="1"/>
  <c r="BG12" i="4" s="1"/>
  <c r="BH12" i="4" s="1"/>
  <c r="BI12" i="4" s="1"/>
  <c r="BJ12" i="4" s="1"/>
  <c r="BD11" i="4"/>
  <c r="BB11" i="4"/>
  <c r="BE11" i="4" s="1"/>
  <c r="AZ11" i="4"/>
  <c r="BF11" i="4" s="1"/>
  <c r="BG11" i="4" s="1"/>
  <c r="BH11" i="4" s="1"/>
  <c r="BI11" i="4" s="1"/>
  <c r="BJ11" i="4" s="1"/>
  <c r="BD10" i="4"/>
  <c r="BB10" i="4"/>
  <c r="BE10" i="4" s="1"/>
  <c r="AZ10" i="4"/>
  <c r="BF10" i="4" s="1"/>
  <c r="BG10" i="4" s="1"/>
  <c r="BH10" i="4" s="1"/>
  <c r="BI10" i="4" s="1"/>
  <c r="BJ10" i="4" s="1"/>
  <c r="BI9" i="4"/>
  <c r="BD9" i="4"/>
  <c r="BB9" i="4"/>
  <c r="BE9" i="4" s="1"/>
  <c r="AZ9" i="4"/>
  <c r="BF9" i="4" s="1"/>
  <c r="BG9" i="4" s="1"/>
  <c r="BJ9" i="4" s="1"/>
  <c r="BI8" i="4"/>
  <c r="BD8" i="4"/>
  <c r="BB8" i="4"/>
  <c r="BE8" i="4" s="1"/>
  <c r="AZ8" i="4"/>
  <c r="BF8" i="4" s="1"/>
  <c r="BG8" i="4" s="1"/>
  <c r="BJ8" i="4" s="1"/>
  <c r="BI7" i="4"/>
  <c r="BD7" i="4"/>
  <c r="BB7" i="4"/>
  <c r="BE7" i="4" s="1"/>
  <c r="AZ7" i="4"/>
  <c r="BF7" i="4" s="1"/>
  <c r="BG7" i="4" s="1"/>
  <c r="BJ7" i="4" s="1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8" i="2"/>
  <c r="BR29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8" i="2"/>
  <c r="BP29" i="2"/>
  <c r="BR8" i="2"/>
  <c r="BP8" i="2"/>
  <c r="BS8" i="2" s="1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8" i="2"/>
  <c r="BS29" i="2"/>
  <c r="BN8" i="2"/>
  <c r="BT8" i="2" s="1"/>
  <c r="BU8" i="2"/>
  <c r="BW8" i="2"/>
  <c r="BX8" i="2"/>
  <c r="BN9" i="2"/>
  <c r="BT9" i="2" s="1"/>
  <c r="BU9" i="2"/>
  <c r="BW9" i="2"/>
  <c r="BX9" i="2"/>
  <c r="BN11" i="2"/>
  <c r="BT11" i="2" s="1"/>
  <c r="BN12" i="2"/>
  <c r="BT12" i="2" s="1"/>
  <c r="BN13" i="2"/>
  <c r="BT13" i="2" s="1"/>
  <c r="BN14" i="2"/>
  <c r="BT14" i="2" s="1"/>
  <c r="BN15" i="2"/>
  <c r="BT15" i="2" s="1"/>
  <c r="BN16" i="2"/>
  <c r="BT16" i="2" s="1"/>
  <c r="BN17" i="2"/>
  <c r="BT17" i="2" s="1"/>
  <c r="BN18" i="2"/>
  <c r="BT18" i="2" s="1"/>
  <c r="BN19" i="2"/>
  <c r="BT19" i="2" s="1"/>
  <c r="BN20" i="2"/>
  <c r="BT20" i="2" s="1"/>
  <c r="BN21" i="2"/>
  <c r="BT21" i="2" s="1"/>
  <c r="BN22" i="2"/>
  <c r="BT22" i="2" s="1"/>
  <c r="BN23" i="2"/>
  <c r="BT23" i="2" s="1"/>
  <c r="BN24" i="2"/>
  <c r="BT24" i="2" s="1"/>
  <c r="BN25" i="2"/>
  <c r="BT25" i="2" s="1"/>
  <c r="BN26" i="2"/>
  <c r="BT26" i="2" s="1"/>
  <c r="BN28" i="2"/>
  <c r="BT28" i="2" s="1"/>
  <c r="BN29" i="2"/>
  <c r="BT29" i="2" s="1"/>
  <c r="BN10" i="2"/>
  <c r="BT10" i="2" s="1"/>
  <c r="BW29" i="2"/>
  <c r="BU29" i="2"/>
  <c r="BX29" i="2" s="1"/>
  <c r="BW28" i="2"/>
  <c r="BU28" i="2"/>
  <c r="BX28" i="2" s="1"/>
  <c r="BW26" i="2"/>
  <c r="BU26" i="2"/>
  <c r="BX26" i="2" s="1"/>
  <c r="BW25" i="2"/>
  <c r="BU25" i="2"/>
  <c r="BX25" i="2" s="1"/>
  <c r="BW24" i="2"/>
  <c r="BU24" i="2"/>
  <c r="BX24" i="2" s="1"/>
  <c r="BW23" i="2"/>
  <c r="BU23" i="2"/>
  <c r="BX23" i="2" s="1"/>
  <c r="BW22" i="2"/>
  <c r="BU22" i="2"/>
  <c r="BX22" i="2" s="1"/>
  <c r="BW21" i="2"/>
  <c r="BU21" i="2"/>
  <c r="BX21" i="2" s="1"/>
  <c r="BW20" i="2"/>
  <c r="BU20" i="2"/>
  <c r="BX20" i="2" s="1"/>
  <c r="BW19" i="2"/>
  <c r="BU19" i="2"/>
  <c r="BX19" i="2" s="1"/>
  <c r="BW18" i="2"/>
  <c r="BU18" i="2"/>
  <c r="BX18" i="2" s="1"/>
  <c r="BW17" i="2"/>
  <c r="BU17" i="2"/>
  <c r="BX17" i="2" s="1"/>
  <c r="BW16" i="2"/>
  <c r="BU16" i="2"/>
  <c r="BX16" i="2" s="1"/>
  <c r="BW15" i="2"/>
  <c r="BU15" i="2"/>
  <c r="BX15" i="2" s="1"/>
  <c r="BW14" i="2"/>
  <c r="BU14" i="2"/>
  <c r="BX14" i="2" s="1"/>
  <c r="BW13" i="2"/>
  <c r="BU13" i="2"/>
  <c r="BX13" i="2" s="1"/>
  <c r="BW12" i="2"/>
  <c r="BU12" i="2"/>
  <c r="BX12" i="2" s="1"/>
  <c r="BW11" i="2"/>
  <c r="BU11" i="2"/>
  <c r="BX11" i="2" s="1"/>
  <c r="BW10" i="2"/>
  <c r="BU10" i="2"/>
  <c r="BX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Macarena Martínez Órdenes (macamartinez)</author>
  </authors>
  <commentList>
    <comment ref="D36" authorId="0" shapeId="0" xr:uid="{A9452C37-4FD7-4219-BD06-9A5923106435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tc={FFB816B9-721F-4632-8F31-AE0DE1C54B8F}</author>
    <author>tc={FD00D0F8-ADB2-46BF-9474-1A593F028AE7}</author>
    <author>tc={DD84B254-8C61-41DC-8C6B-C49822478E75}</author>
    <author>tc={E555166C-15E4-40F8-AC07-0A2C0B52E3AF}</author>
    <author>tc={B1674E05-CFAD-4AB0-ADE5-8BECD6633A78}</author>
    <author>tc={ADFAC54D-7B6F-4586-BC09-6001E26764E7}</author>
  </authors>
  <commentList>
    <comment ref="A3" authorId="0" shapeId="0" xr:uid="{FFB816B9-721F-4632-8F31-AE0DE1C54B8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Debemos revisar por donde pasan los estudiantes, si será solo parto, solo poli, 6 semanas o 4 dependiendo de resultados febrero</t>
      </text>
    </comment>
    <comment ref="A7" authorId="1" shapeId="0" xr:uid="{FD00D0F8-ADB2-46BF-9474-1A593F028AE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Solo pasa poe partos</t>
      </text>
    </comment>
    <comment ref="A8" authorId="2" shapeId="0" xr:uid="{DD84B254-8C61-41DC-8C6B-C49822478E75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Confirmar si es pasada completa o solo partos 4 semanas. </t>
      </text>
    </comment>
    <comment ref="A9" authorId="3" shapeId="0" xr:uid="{E555166C-15E4-40F8-AC07-0A2C0B52E3AF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Congeló, verificar si solo debe completar pasada por partos. </t>
      </text>
    </comment>
    <comment ref="A15" authorId="4" shapeId="0" xr:uid="{B1674E05-CFAD-4AB0-ADE5-8BECD6633A78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Preguntar por donde pasan en el electivo a Jael</t>
      </text>
    </comment>
    <comment ref="A26" authorId="5" shapeId="0" xr:uid="{ADFAC54D-7B6F-4586-BC09-6001E26764E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Si o si deben tener rotación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tc={AE5A5E76-BD5B-46AA-BBBE-191114F3DB71}</author>
    <author>tc={91EEFC82-CCAA-4817-B53B-2C912DB71D05}</author>
    <author>Macarena Martínez Órdenes (macamartinez)</author>
  </authors>
  <commentList>
    <comment ref="A6" authorId="0" shapeId="0" xr:uid="{AE5A5E76-BD5B-46AA-BBBE-191114F3DB7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rojo estudiantes que suspendieron semestre y se deben confirmar próximamente</t>
      </text>
    </comment>
    <comment ref="A17" authorId="1" shapeId="0" xr:uid="{91EEFC82-CCAA-4817-B53B-2C912DB71D05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Intercambio a Perú/verificar cupo</t>
      </text>
    </comment>
    <comment ref="D35" authorId="2" shapeId="0" xr:uid="{4510ED18-2193-42DC-9E43-3339932C3FBD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tc={1A04AD3B-8E64-4880-A9F3-75605F4F08B5}</author>
    <author>Macarena Martínez Órdenes (macamartinez)</author>
  </authors>
  <commentList>
    <comment ref="A6" authorId="0" shapeId="0" xr:uid="{1A04AD3B-8E64-4880-A9F3-75605F4F08B5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amarillo cupos disponibles</t>
      </text>
    </comment>
    <comment ref="D35" authorId="1" shapeId="0" xr:uid="{55A8296A-DCF4-48DE-B576-E6776362FF31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sharedStrings.xml><?xml version="1.0" encoding="utf-8"?>
<sst xmlns="http://schemas.openxmlformats.org/spreadsheetml/2006/main" count="3836" uniqueCount="302">
  <si>
    <t>Planillas de Internado</t>
  </si>
  <si>
    <t>Link de acceso</t>
  </si>
  <si>
    <t>Internado 2022-2023</t>
  </si>
  <si>
    <t>https://docs.google.com/spreadsheets/d/1g_ekBgsyIIuoJ0Cg5_rTYp-hvlSLD3l0/edit#gid=790196392</t>
  </si>
  <si>
    <t>Internado 2023-2024</t>
  </si>
  <si>
    <t>https://docs.google.com/spreadsheets/d/13ueHwkUM2oK3zI8MBfv7rMPa-nckleS8/edit#gid=88595445</t>
  </si>
  <si>
    <t>Internado 2024-2025</t>
  </si>
  <si>
    <t>Internado 2025-2026</t>
  </si>
  <si>
    <t>Datos CC Internos</t>
  </si>
  <si>
    <t>https://docs.google.com/spreadsheets/d/1ngGh4PggvSbxP1KGQ5ILlZ5lsfIOdgwQEsB924iTAxw/edit#gid=1747196391</t>
  </si>
  <si>
    <t>INTERNADO OBSTETRICIA</t>
  </si>
  <si>
    <t>PRIMER GRUPO</t>
  </si>
  <si>
    <t>11 DE MARZO AL 05 DE MAYO</t>
  </si>
  <si>
    <t xml:space="preserve">ORIENTACIÓN: 11/03 </t>
  </si>
  <si>
    <t>Marzo</t>
  </si>
  <si>
    <t>Abril</t>
  </si>
  <si>
    <t>Mayo</t>
  </si>
  <si>
    <t>TEST DE INGRESO: 15/03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</si>
  <si>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</si>
  <si>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</si>
  <si>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</si>
  <si>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</si>
  <si>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</si>
  <si>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</si>
  <si>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</si>
  <si>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</si>
  <si>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L</t>
  </si>
  <si>
    <t>M</t>
  </si>
  <si>
    <t>J</t>
  </si>
  <si>
    <t>V</t>
  </si>
  <si>
    <t>S</t>
  </si>
  <si>
    <t>D</t>
  </si>
  <si>
    <t>Planilla Notas</t>
  </si>
  <si>
    <t>Nombre, Apellido</t>
  </si>
  <si>
    <t>Correo U-Cursos</t>
  </si>
  <si>
    <t>Fono</t>
  </si>
  <si>
    <t>Curso</t>
  </si>
  <si>
    <t>TP Tesis</t>
  </si>
  <si>
    <t>Hospital</t>
  </si>
  <si>
    <t>Docente</t>
  </si>
  <si>
    <t>Turno</t>
  </si>
  <si>
    <t>TI</t>
  </si>
  <si>
    <t>P. Clínica</t>
  </si>
  <si>
    <t>P. Doc</t>
  </si>
  <si>
    <t>T. Pautas</t>
  </si>
  <si>
    <t>NPE</t>
  </si>
  <si>
    <t>NE</t>
  </si>
  <si>
    <t>Nota Final</t>
  </si>
  <si>
    <t>Acta</t>
  </si>
  <si>
    <t>Valeria Catalina Ortiz Villegas</t>
  </si>
  <si>
    <t>valeriaortiz@ug.uchile.cl</t>
  </si>
  <si>
    <t>2024-1</t>
  </si>
  <si>
    <t>HSO</t>
  </si>
  <si>
    <t>N</t>
  </si>
  <si>
    <t>Andrea Karina Bustos Pérez</t>
  </si>
  <si>
    <t>anbustos@ug.uchile.cl</t>
  </si>
  <si>
    <t>Katalina Antonia Almendras Farías</t>
  </si>
  <si>
    <t>katalinaalmendras@ug.uchile.cl</t>
  </si>
  <si>
    <t xml:space="preserve">Francisca Andrea Gálvez Gaete </t>
  </si>
  <si>
    <t>frangalvez@ug.uchile.cl</t>
  </si>
  <si>
    <t xml:space="preserve">Grissel Anais Ruy-Pérez Montero </t>
  </si>
  <si>
    <t>grissel.ruyperez@ug.uchile.cl</t>
  </si>
  <si>
    <t xml:space="preserve">Colomba Paz Formas Fuentes </t>
  </si>
  <si>
    <t>colombaformas@ug.uchile.cl</t>
  </si>
  <si>
    <t xml:space="preserve">Fernanda Yañez San Román </t>
  </si>
  <si>
    <t>fernandayanez@ug.uchile.cl</t>
  </si>
  <si>
    <t xml:space="preserve">Jeanette Alejandra Miranda Lavado </t>
  </si>
  <si>
    <t>jeanettemiranda@ug.uchile.cl</t>
  </si>
  <si>
    <t xml:space="preserve">Carolina Victoria Mora Iturrieta </t>
  </si>
  <si>
    <t>carolinamora@ug.uchile.cl</t>
  </si>
  <si>
    <t>HCSBA</t>
  </si>
  <si>
    <t>Cynthia Aracely Soto Pavez</t>
  </si>
  <si>
    <t xml:space="preserve">Cynthiasotop19@gmail.com </t>
  </si>
  <si>
    <t>Antonia Anai Lattus Castro</t>
  </si>
  <si>
    <t>antonia.lattus@ug.uchile.cl</t>
  </si>
  <si>
    <t>Sofía Valentina Lara Ravanal</t>
  </si>
  <si>
    <t>sofia.lara@ug.uchile.cl</t>
  </si>
  <si>
    <t xml:space="preserve">Valentina Ignacia Pérez Cid </t>
  </si>
  <si>
    <t>valentina.perez.cid@ug.uchile.cl</t>
  </si>
  <si>
    <t xml:space="preserve">Amy Millaray Ivette Huatay Anticona </t>
  </si>
  <si>
    <t>amyhuatay@ug.uchile.cl</t>
  </si>
  <si>
    <t>Javier Ignacio Campaña Campaña</t>
  </si>
  <si>
    <t>javiercampana@ug.uchile.cl</t>
  </si>
  <si>
    <t>Tiare Anaís Poque Alvarado</t>
  </si>
  <si>
    <t>tiarepoque@ug.uchile.cl</t>
  </si>
  <si>
    <t>Pedro Rojas Valdivia</t>
  </si>
  <si>
    <t>pedrorojas@ug.uchile.cl</t>
  </si>
  <si>
    <t>HCSJD</t>
  </si>
  <si>
    <t xml:space="preserve">Francisca Andrea Navarro Cáceres </t>
  </si>
  <si>
    <t>francisca.navarro@ug.uchile.cl</t>
  </si>
  <si>
    <t xml:space="preserve">Catalina Constanza Torres Lavanderos </t>
  </si>
  <si>
    <t>ctorresl@ug.uchile.cl</t>
  </si>
  <si>
    <t>Valentina Ignacia MacNamara Sapollnik</t>
  </si>
  <si>
    <t>valentina.macnamara@ug.uchile.cl</t>
  </si>
  <si>
    <r>
      <rPr>
        <sz val="10"/>
        <color rgb="FF000000"/>
        <rFont val="Arial"/>
      </rPr>
      <t>Beatriz Ximena Díaz Bascur (HCUCh/</t>
    </r>
    <r>
      <rPr>
        <sz val="10"/>
        <color rgb="FFFF0000"/>
        <rFont val="Arial"/>
      </rPr>
      <t>HBLT</t>
    </r>
    <r>
      <rPr>
        <sz val="10"/>
        <color rgb="FF000000"/>
        <rFont val="Arial"/>
      </rPr>
      <t>)</t>
    </r>
  </si>
  <si>
    <t>beatriz.diaz.b@ug.uchile.cl</t>
  </si>
  <si>
    <t>20232-3</t>
  </si>
  <si>
    <t>HBLT/HCUCh</t>
  </si>
  <si>
    <r>
      <rPr>
        <sz val="10"/>
        <color rgb="FF000000"/>
        <rFont val="Arial"/>
      </rPr>
      <t>Bárbara Javiera González Kovacs (</t>
    </r>
    <r>
      <rPr>
        <sz val="10"/>
        <color rgb="FFFF0000"/>
        <rFont val="Arial"/>
      </rPr>
      <t>HBLT</t>
    </r>
    <r>
      <rPr>
        <sz val="10"/>
        <color rgb="FF000000"/>
        <rFont val="Arial"/>
      </rPr>
      <t>/HCUCh)</t>
    </r>
  </si>
  <si>
    <t>bgonzalezk@ug.uchile.cl</t>
  </si>
  <si>
    <t>Maria Rosario Mena Garrido</t>
  </si>
  <si>
    <t>mmenag@ug.uchile.cl</t>
  </si>
  <si>
    <t>202310-3</t>
  </si>
  <si>
    <t>HCUCh</t>
  </si>
  <si>
    <t>Angela Renata Galdames Contreras</t>
  </si>
  <si>
    <t>angelagaldames@ug.uchile.cl</t>
  </si>
  <si>
    <t>202220-1</t>
  </si>
  <si>
    <t>Betsy Arlette Pastén Villagrán</t>
  </si>
  <si>
    <t>Internado en Coyahique</t>
  </si>
  <si>
    <t>Glosario</t>
  </si>
  <si>
    <t>Hospital Luis Tisné</t>
  </si>
  <si>
    <t>Hospital San Borja</t>
  </si>
  <si>
    <t xml:space="preserve">Hospital San Juan de Dios </t>
  </si>
  <si>
    <t>HBLT</t>
  </si>
  <si>
    <t>Hospital Barros Luco</t>
  </si>
  <si>
    <t>Tiempo Protegido Tesis</t>
  </si>
  <si>
    <t>LU</t>
  </si>
  <si>
    <t>Largo Urgencia</t>
  </si>
  <si>
    <t>LP</t>
  </si>
  <si>
    <t>Largo Poli</t>
  </si>
  <si>
    <t>Test de Ingreso</t>
  </si>
  <si>
    <t>P. Partos, Poli, Docente</t>
  </si>
  <si>
    <t>Pautas Partos, Poli, Docente</t>
  </si>
  <si>
    <t>Nota final Pautas ponderadas</t>
  </si>
  <si>
    <t>Nota presentación examen</t>
  </si>
  <si>
    <t>Nota de Examen 1°</t>
  </si>
  <si>
    <t>Semanas supervisión</t>
  </si>
  <si>
    <t>Rota por Partos</t>
  </si>
  <si>
    <t>Rota por Poli de urgencia</t>
  </si>
  <si>
    <t>Evaluación docente</t>
  </si>
  <si>
    <t>Semana exámenes</t>
  </si>
  <si>
    <t>Fechas de supervisión</t>
  </si>
  <si>
    <t>Turnos recuperación SOS</t>
  </si>
  <si>
    <t>Docentes</t>
  </si>
  <si>
    <t>Brisa Jara (BJ)</t>
  </si>
  <si>
    <t>Macarena Martínez (MM)</t>
  </si>
  <si>
    <t>Ignacia Muñoz (IM)</t>
  </si>
  <si>
    <t>Marisa Villagrán (MV)</t>
  </si>
  <si>
    <t>Pabla Araya (PA)</t>
  </si>
  <si>
    <t>Rita Avendaño (RA)</t>
  </si>
  <si>
    <t>Jazmin Orellana (JO)</t>
  </si>
  <si>
    <t>SEGUNDO GRUPO</t>
  </si>
  <si>
    <t>6 DE MAYO AL 30 DE JUNIO</t>
  </si>
  <si>
    <t>Junio</t>
  </si>
  <si>
    <t>Organización Exámenes</t>
  </si>
  <si>
    <t xml:space="preserve">ORIENTACIÓN </t>
  </si>
  <si>
    <t xml:space="preserve">Curso </t>
  </si>
  <si>
    <t>Día</t>
  </si>
  <si>
    <t>Horario</t>
  </si>
  <si>
    <t>Sala</t>
  </si>
  <si>
    <t>Docente 1</t>
  </si>
  <si>
    <t>Docente 2</t>
  </si>
  <si>
    <t>Daniela Alejandra Poblete Latorre</t>
  </si>
  <si>
    <t>danielapoblete@ug.uchile.cl</t>
  </si>
  <si>
    <t>2024-2</t>
  </si>
  <si>
    <t xml:space="preserve">Daniella  Paola Navarrete Molina </t>
  </si>
  <si>
    <t>daniellanavarrete@ug.uchile.cl</t>
  </si>
  <si>
    <t>María Emilia Labadia Miguel</t>
  </si>
  <si>
    <t>marialabadia@ug.uchile.cl</t>
  </si>
  <si>
    <t>Francisca Javiera Cornejo Alvear</t>
  </si>
  <si>
    <t>francisca.cornejo.a@ug.uchile.cl</t>
  </si>
  <si>
    <t xml:space="preserve">Liz Nayade Álvarez Pinilla </t>
  </si>
  <si>
    <t>lizalvarez@ug.uchile.cl</t>
  </si>
  <si>
    <t xml:space="preserve">Alen Rocío Muñoz Alvear </t>
  </si>
  <si>
    <t>alenmunoz@ug.uchile.cl</t>
  </si>
  <si>
    <t xml:space="preserve">Sofía Constanza Villarroel Rojas </t>
  </si>
  <si>
    <t>sofiavillarroel@ug.uchile.cl</t>
  </si>
  <si>
    <t xml:space="preserve">Isidora Magdalena Azúa Lizana </t>
  </si>
  <si>
    <t>isidoraazua@ug.uchile.cl</t>
  </si>
  <si>
    <t>Catalina Ignacia Yañez Carvallo</t>
  </si>
  <si>
    <t>catalina.yanez.c@ug.uchile.cl</t>
  </si>
  <si>
    <t xml:space="preserve">Valentina Francesca Toledo Sepulveda </t>
  </si>
  <si>
    <t>valentina.toledo.s@ug.uchile.cl</t>
  </si>
  <si>
    <t>Sofía Andrea Gutiérrez Pino</t>
  </si>
  <si>
    <t>sgutierrezp@ug.uchile.cl</t>
  </si>
  <si>
    <t>Valeria Johana Fernández Terzan</t>
  </si>
  <si>
    <t>valeria.fernandez.t@ug.uchile.cl</t>
  </si>
  <si>
    <t>Camila Fernanda Pérez Cortés</t>
  </si>
  <si>
    <t>camila.perez.c@ug.uchile.cl</t>
  </si>
  <si>
    <t>Pilar Alejandra Molina Sepúlveda</t>
  </si>
  <si>
    <t>pilarmolina@ug.uchile.cl</t>
  </si>
  <si>
    <t>Paloma Andrea Díaz Mella</t>
  </si>
  <si>
    <t>palomadiaz@ug.uchile.cl</t>
  </si>
  <si>
    <t>Camila Andrea Henríquez Ramírez</t>
  </si>
  <si>
    <t>camilahenriquez@ug.uchile.cl</t>
  </si>
  <si>
    <t>María Inés Olivares Gallardo</t>
  </si>
  <si>
    <t>molivaresg@ug.uchile.cl</t>
  </si>
  <si>
    <t xml:space="preserve">Shadia Angelica Apud Ortiz </t>
  </si>
  <si>
    <t>shadia.apud.ortiz@gmail.com</t>
  </si>
  <si>
    <t xml:space="preserve">Francisca Elizabeth Rivera Muñoz </t>
  </si>
  <si>
    <t>francisca.rivera.m@ug.uchile.cl</t>
  </si>
  <si>
    <t>Catalina Alejandra Verdejo Briceño</t>
  </si>
  <si>
    <t>catalinaverdejo@ug.uchile.cl</t>
  </si>
  <si>
    <t>Catalina Ignacia Verdugo Da Silva</t>
  </si>
  <si>
    <t>cataverdugod@hotmail.com</t>
  </si>
  <si>
    <t>Elizabeth del Carmen Solís Canales</t>
  </si>
  <si>
    <t>elizabethsolis@ug.uchile.cl</t>
  </si>
  <si>
    <t>Andrea Schmidt (AS)</t>
  </si>
  <si>
    <t>Hospital San Juan de Dios (Solo Largo)</t>
  </si>
  <si>
    <t>Paula Cabello (PC)</t>
  </si>
  <si>
    <t>TERCER GRUPO REMEDIALES ELECTIVO</t>
  </si>
  <si>
    <t>01 DE JULIO AL 11 DE AGOSTO</t>
  </si>
  <si>
    <t>Julio</t>
  </si>
  <si>
    <t>Nombres, Apellidos</t>
  </si>
  <si>
    <t>Curso Asignado</t>
  </si>
  <si>
    <t>MMO</t>
  </si>
  <si>
    <t>Irrazabal Díaz, Vanessa Raquel</t>
  </si>
  <si>
    <t>vanessairrazabal@ug.uchile.cl</t>
  </si>
  <si>
    <t>20231-3</t>
  </si>
  <si>
    <t>María Inés Olivares Gallardo (electivo partos) - cambiar hospital</t>
  </si>
  <si>
    <t>Catalina Ignacia Yañez Carvallo (electivo) tope con gine</t>
  </si>
  <si>
    <t>Keila Zamorano ( cohorte anterior )</t>
  </si>
  <si>
    <t>NIcole Denisse Rivera Càceres ( cohorte anterior)</t>
  </si>
  <si>
    <t xml:space="preserve">Angela Galdames Herrera ( Cohorte anteriror) no sé si repite completo </t>
  </si>
  <si>
    <t>Valentina francesca toledo sepulveda (electivo)</t>
  </si>
  <si>
    <t>Daniela Alejandra Poblete Latorre (ELECTIVO)</t>
  </si>
  <si>
    <t xml:space="preserve">Sofía  Andrea  Gutierrez  Pino (ELECTIVO) </t>
  </si>
  <si>
    <t xml:space="preserve">Valentina Nicole Muñoz Álvarez (Feb-Jul, solo poli) </t>
  </si>
  <si>
    <t>Camila Andrea Vásquez Muñoz (debe repetir pasada completa)</t>
  </si>
  <si>
    <t>camila.vasquez.m@ug.uchile.cl</t>
  </si>
  <si>
    <t>Carol Javiera Jimenez Jimenez (ROTA COMPLETO 6 SEM solo LL)</t>
  </si>
  <si>
    <t xml:space="preserve">Catalina Carrasco Palma (Feb-Jul, solo poli) </t>
  </si>
  <si>
    <t>CUARTO GRUPO</t>
  </si>
  <si>
    <t>12 DE AGOSTO AL 22 DE SEPTIEMBRE</t>
  </si>
  <si>
    <t>Agosto</t>
  </si>
  <si>
    <t>Septiembre</t>
  </si>
  <si>
    <t>Octubre</t>
  </si>
  <si>
    <t>Nombres, Apellido</t>
  </si>
  <si>
    <t xml:space="preserve">Valentina Alejandra Medina Contreras </t>
  </si>
  <si>
    <t>valentina.medina.c@ug.uchile.cl</t>
  </si>
  <si>
    <t>20232-1</t>
  </si>
  <si>
    <t>Naomi Andrea Martínez Valdebenito</t>
  </si>
  <si>
    <t>naomimartinez@ug.uchile.cl</t>
  </si>
  <si>
    <t>2024-3</t>
  </si>
  <si>
    <t xml:space="preserve">Javiera Fernanda Palomo Gatica </t>
  </si>
  <si>
    <t>javierapalomo@ug.uchile.cl</t>
  </si>
  <si>
    <t>Catalina Isidora Carrasco Palma</t>
  </si>
  <si>
    <t>catalina.carrasco.p@ug.uchile.cl</t>
  </si>
  <si>
    <t>Javiera Ignacia San Martín Pinto</t>
  </si>
  <si>
    <t>javiera.sanmartin.p@ug.uchile.cl</t>
  </si>
  <si>
    <t>Constanza Del Carmen Salgueiro González</t>
  </si>
  <si>
    <t>constanzasalgueiro@ug.uchile.cl</t>
  </si>
  <si>
    <t xml:space="preserve">Sofía Isidora Barrantes Pizarro </t>
  </si>
  <si>
    <t>sofiabarrantes@ug.uchile.cl</t>
  </si>
  <si>
    <t xml:space="preserve">Carla Daniela Villa Sepúlveda </t>
  </si>
  <si>
    <t>carla.villa@ug.uchile.cl</t>
  </si>
  <si>
    <t xml:space="preserve">Yasmín Vanessa Quezada Troncoso </t>
  </si>
  <si>
    <t>yasmin.quezada@ug.uchile.cl</t>
  </si>
  <si>
    <t>Dévora Luz Seguel Sandoval</t>
  </si>
  <si>
    <t>devoraseguel@ug.uchile.cl</t>
  </si>
  <si>
    <t xml:space="preserve">Sofía Fernanda Calderón Díaz </t>
  </si>
  <si>
    <t>sofiacalderon@ug.uchile.cl</t>
  </si>
  <si>
    <t>Javiera Ignacia Sánchez Jacimino</t>
  </si>
  <si>
    <t>javierasanchez@ug.uchile.cl</t>
  </si>
  <si>
    <t>Camila Loreto Fredes Toro</t>
  </si>
  <si>
    <t>camila.fredes@ug.uchile.cl</t>
  </si>
  <si>
    <t>Constanza Valeria Soto Valenzuela</t>
  </si>
  <si>
    <t>constanzasoto@ug.uchile.cl</t>
  </si>
  <si>
    <t>Fabiana Paz Gutiérrez Cutipa</t>
  </si>
  <si>
    <t>fabianagutierrez@ug.uchile.cl</t>
  </si>
  <si>
    <t>Tatiana Andrea Castillo Càrcamo</t>
  </si>
  <si>
    <t>tatianacastillo@ug.uchile.cl</t>
  </si>
  <si>
    <t>Melanie Jacqueline Fernández Chávez</t>
  </si>
  <si>
    <t>melanie.fernandez.c@ug.uchile.cl</t>
  </si>
  <si>
    <t>Fernanda Andrea Herrera Mayorga</t>
  </si>
  <si>
    <t>fernandaherrera@ug.uchile.cl</t>
  </si>
  <si>
    <t>Belen Andrea Aravena Galaz</t>
  </si>
  <si>
    <t>belenaravena@ug.uchile.cl</t>
  </si>
  <si>
    <t>Fernanda Javiera Fuentes Rosas</t>
  </si>
  <si>
    <t>fernanda.fuentes@ug.uchile.cl</t>
  </si>
  <si>
    <t>Fernanda Belén Salinas Thaler</t>
  </si>
  <si>
    <t>fernanda.salinas@ug.uchile.cl</t>
  </si>
  <si>
    <t>QUINTO GRUPO</t>
  </si>
  <si>
    <t>07 DE OCTUBRE al 01 DE DICIEMBRE</t>
  </si>
  <si>
    <t>Noviembre</t>
  </si>
  <si>
    <t>Dic</t>
  </si>
  <si>
    <t xml:space="preserve">Damaris Sarahi Catricura Pozo </t>
  </si>
  <si>
    <t>damariscatricura@ug.uchile.cl</t>
  </si>
  <si>
    <t xml:space="preserve">Josefa Isidora Colignon Tagle </t>
  </si>
  <si>
    <t>josefacolignon@ug.uchile.cl</t>
  </si>
  <si>
    <t xml:space="preserve">Karla Jasmin Herrera Maldonado </t>
  </si>
  <si>
    <t>karlaherrera@ug.uchile.cl</t>
  </si>
  <si>
    <t>Tiare Ailine Vargas Flores</t>
  </si>
  <si>
    <t>tiarevargas@ug.uchile.cl</t>
  </si>
  <si>
    <t>Javiera Ignacia Hernández Camus</t>
  </si>
  <si>
    <t>jhernandezc@ug.uchile.cl</t>
  </si>
  <si>
    <t xml:space="preserve">Sebastián Esteban González Acuña </t>
  </si>
  <si>
    <t>sgonzaleza@ug.uchile.cl</t>
  </si>
  <si>
    <t xml:space="preserve">Renata Antonia Cuevas Vergara </t>
  </si>
  <si>
    <t>renatacuevas@ug.uchile.cl</t>
  </si>
  <si>
    <t>Francisca Ignacia Cea Vásquez</t>
  </si>
  <si>
    <t>franciscacea@ug.uchile.cl</t>
  </si>
  <si>
    <t>Valentina Nicole Muñoz Álvarez</t>
  </si>
  <si>
    <t>valentina.munoz.a@ug.uchile.cl</t>
  </si>
  <si>
    <t xml:space="preserve">Thyare Francisca Soto Navia </t>
  </si>
  <si>
    <t>thyaresoto@ug.uchile.cl</t>
  </si>
  <si>
    <t>Javiera Belén Vallejos Díaz</t>
  </si>
  <si>
    <t>javieravallejos@ug.uchile.cl</t>
  </si>
  <si>
    <t>Ignacia Javiera Muñoz Muñoz</t>
  </si>
  <si>
    <t>imunozm@ug.uchile.cl</t>
  </si>
  <si>
    <t xml:space="preserve">Karina Andrea Hernández Ferrer </t>
  </si>
  <si>
    <t>karinahernandez@ug.uchile.cl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</si>
</sst>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FF0000"/>
      <name val="Arial"/>
    </font>
    <font>
      <b/>
      <sz val="10"/>
      <name val="Arial"/>
    </font>
    <font>
      <sz val="10"/>
      <color rgb="FF000000"/>
      <name val="Arial"/>
    </font>
    <font>
      <b/>
      <sz val="10"/>
      <color rgb="FFFF0000"/>
      <name val="Arial"/>
    </font>
    <font>
      <b/>
      <sz val="10"/>
      <color theme="2" tint="-0.249977111117893"/>
      <name val="Arial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charset val="1"/>
    </font>
    <font>
      <b/>
      <sz val="10"/>
      <color rgb="FF000000"/>
      <name val="Arial"/>
    </font>
    <font>
      <b/>
      <sz val="18"/>
      <color theme="1"/>
      <name val="Arial"/>
    </font>
    <font>
      <b/>
      <sz val="10"/>
      <color rgb="FFFF0000"/>
      <name val="Arial"/>
      <family val="2"/>
    </font>
    <font>
      <sz val="11"/>
      <color theme="1"/>
      <name val="Calibri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charset val="1"/>
    </font>
    <font>
      <sz val="10"/>
      <color theme="9" tint="-0.499984740745262"/>
      <name val="Arial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0" xfId="0" applyFont="1"/>
    <xf numFmtId="0" fontId="2" fillId="0" borderId="6" xfId="0" applyFont="1" applyBorder="1"/>
    <xf numFmtId="2" fontId="2" fillId="2" borderId="2" xfId="0" applyNumberFormat="1" applyFont="1" applyFill="1" applyBorder="1"/>
    <xf numFmtId="2" fontId="2" fillId="3" borderId="2" xfId="0" applyNumberFormat="1" applyFont="1" applyFill="1" applyBorder="1"/>
    <xf numFmtId="0" fontId="2" fillId="3" borderId="2" xfId="0" applyFont="1" applyFill="1" applyBorder="1"/>
    <xf numFmtId="0" fontId="4" fillId="0" borderId="2" xfId="0" applyFont="1" applyBorder="1"/>
    <xf numFmtId="0" fontId="2" fillId="0" borderId="10" xfId="0" applyFont="1" applyBorder="1"/>
    <xf numFmtId="0" fontId="3" fillId="8" borderId="10" xfId="0" applyFont="1" applyFill="1" applyBorder="1"/>
    <xf numFmtId="0" fontId="3" fillId="3" borderId="10" xfId="0" applyFont="1" applyFill="1" applyBorder="1"/>
    <xf numFmtId="0" fontId="2" fillId="0" borderId="1" xfId="0" applyFont="1" applyBorder="1"/>
    <xf numFmtId="0" fontId="3" fillId="3" borderId="1" xfId="0" applyFont="1" applyFill="1" applyBorder="1"/>
    <xf numFmtId="0" fontId="3" fillId="8" borderId="1" xfId="0" applyFont="1" applyFill="1" applyBorder="1"/>
    <xf numFmtId="0" fontId="3" fillId="3" borderId="2" xfId="0" applyFont="1" applyFill="1" applyBorder="1"/>
    <xf numFmtId="0" fontId="3" fillId="8" borderId="2" xfId="0" applyFont="1" applyFill="1" applyBorder="1"/>
    <xf numFmtId="0" fontId="2" fillId="5" borderId="0" xfId="0" applyFont="1" applyFill="1"/>
    <xf numFmtId="0" fontId="2" fillId="8" borderId="0" xfId="0" applyFont="1" applyFill="1"/>
    <xf numFmtId="0" fontId="2" fillId="3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9" borderId="0" xfId="0" applyFont="1" applyFill="1"/>
    <xf numFmtId="0" fontId="2" fillId="11" borderId="0" xfId="0" applyFont="1" applyFill="1"/>
    <xf numFmtId="0" fontId="3" fillId="0" borderId="3" xfId="0" applyFont="1" applyBorder="1"/>
    <xf numFmtId="0" fontId="3" fillId="0" borderId="4" xfId="0" applyFont="1" applyBorder="1"/>
    <xf numFmtId="0" fontId="2" fillId="12" borderId="10" xfId="0" applyFont="1" applyFill="1" applyBorder="1"/>
    <xf numFmtId="0" fontId="3" fillId="12" borderId="10" xfId="0" applyFont="1" applyFill="1" applyBorder="1"/>
    <xf numFmtId="0" fontId="2" fillId="12" borderId="1" xfId="0" applyFont="1" applyFill="1" applyBorder="1"/>
    <xf numFmtId="0" fontId="3" fillId="12" borderId="1" xfId="0" applyFont="1" applyFill="1" applyBorder="1"/>
    <xf numFmtId="0" fontId="2" fillId="12" borderId="2" xfId="0" applyFont="1" applyFill="1" applyBorder="1"/>
    <xf numFmtId="0" fontId="3" fillId="12" borderId="2" xfId="0" applyFont="1" applyFill="1" applyBorder="1"/>
    <xf numFmtId="0" fontId="2" fillId="0" borderId="7" xfId="0" applyFont="1" applyBorder="1"/>
    <xf numFmtId="0" fontId="6" fillId="0" borderId="2" xfId="0" applyFont="1" applyBorder="1"/>
    <xf numFmtId="0" fontId="6" fillId="12" borderId="2" xfId="0" applyFont="1" applyFill="1" applyBorder="1"/>
    <xf numFmtId="0" fontId="2" fillId="13" borderId="10" xfId="0" applyFont="1" applyFill="1" applyBorder="1"/>
    <xf numFmtId="0" fontId="2" fillId="13" borderId="1" xfId="0" applyFont="1" applyFill="1" applyBorder="1"/>
    <xf numFmtId="0" fontId="2" fillId="13" borderId="2" xfId="0" applyFont="1" applyFill="1" applyBorder="1"/>
    <xf numFmtId="0" fontId="7" fillId="0" borderId="2" xfId="0" applyFont="1" applyBorder="1"/>
    <xf numFmtId="0" fontId="3" fillId="0" borderId="1" xfId="0" applyFont="1" applyBorder="1"/>
    <xf numFmtId="0" fontId="1" fillId="12" borderId="1" xfId="0" applyFont="1" applyFill="1" applyBorder="1"/>
    <xf numFmtId="0" fontId="9" fillId="12" borderId="1" xfId="0" applyFont="1" applyFill="1" applyBorder="1"/>
    <xf numFmtId="0" fontId="1" fillId="0" borderId="10" xfId="0" applyFont="1" applyBorder="1"/>
    <xf numFmtId="0" fontId="9" fillId="3" borderId="10" xfId="0" applyFont="1" applyFill="1" applyBorder="1"/>
    <xf numFmtId="0" fontId="1" fillId="0" borderId="1" xfId="0" applyFont="1" applyBorder="1"/>
    <xf numFmtId="0" fontId="9" fillId="13" borderId="1" xfId="0" applyFont="1" applyFill="1" applyBorder="1"/>
    <xf numFmtId="0" fontId="1" fillId="12" borderId="10" xfId="0" applyFont="1" applyFill="1" applyBorder="1"/>
    <xf numFmtId="0" fontId="9" fillId="12" borderId="10" xfId="0" applyFont="1" applyFill="1" applyBorder="1"/>
    <xf numFmtId="0" fontId="9" fillId="0" borderId="1" xfId="0" applyFont="1" applyBorder="1"/>
    <xf numFmtId="0" fontId="6" fillId="12" borderId="3" xfId="0" applyFont="1" applyFill="1" applyBorder="1"/>
    <xf numFmtId="0" fontId="3" fillId="0" borderId="5" xfId="0" applyFont="1" applyBorder="1"/>
    <xf numFmtId="0" fontId="2" fillId="0" borderId="3" xfId="0" applyFont="1" applyBorder="1"/>
    <xf numFmtId="0" fontId="3" fillId="0" borderId="11" xfId="0" applyFont="1" applyBorder="1"/>
    <xf numFmtId="0" fontId="2" fillId="0" borderId="12" xfId="0" applyFont="1" applyBorder="1"/>
    <xf numFmtId="0" fontId="2" fillId="8" borderId="1" xfId="0" applyFont="1" applyFill="1" applyBorder="1"/>
    <xf numFmtId="0" fontId="3" fillId="13" borderId="10" xfId="0" applyFont="1" applyFill="1" applyBorder="1"/>
    <xf numFmtId="0" fontId="3" fillId="13" borderId="1" xfId="0" applyFont="1" applyFill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3" fillId="0" borderId="17" xfId="0" applyFont="1" applyBorder="1"/>
    <xf numFmtId="0" fontId="2" fillId="0" borderId="9" xfId="0" applyFont="1" applyBorder="1"/>
    <xf numFmtId="0" fontId="2" fillId="0" borderId="11" xfId="0" applyFont="1" applyBorder="1"/>
    <xf numFmtId="0" fontId="3" fillId="0" borderId="9" xfId="0" applyFont="1" applyBorder="1"/>
    <xf numFmtId="0" fontId="2" fillId="0" borderId="21" xfId="0" applyFont="1" applyBorder="1"/>
    <xf numFmtId="2" fontId="2" fillId="4" borderId="3" xfId="0" applyNumberFormat="1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28" xfId="0" applyFont="1" applyBorder="1"/>
    <xf numFmtId="0" fontId="3" fillId="3" borderId="31" xfId="0" applyFont="1" applyFill="1" applyBorder="1"/>
    <xf numFmtId="0" fontId="3" fillId="3" borderId="34" xfId="0" applyFont="1" applyFill="1" applyBorder="1"/>
    <xf numFmtId="0" fontId="2" fillId="0" borderId="34" xfId="0" applyFont="1" applyBorder="1"/>
    <xf numFmtId="0" fontId="3" fillId="8" borderId="34" xfId="0" applyFont="1" applyFill="1" applyBorder="1"/>
    <xf numFmtId="0" fontId="2" fillId="0" borderId="20" xfId="0" applyFont="1" applyBorder="1"/>
    <xf numFmtId="0" fontId="2" fillId="0" borderId="33" xfId="0" applyFont="1" applyBorder="1"/>
    <xf numFmtId="2" fontId="2" fillId="2" borderId="34" xfId="0" applyNumberFormat="1" applyFont="1" applyFill="1" applyBorder="1"/>
    <xf numFmtId="2" fontId="2" fillId="3" borderId="34" xfId="0" applyNumberFormat="1" applyFont="1" applyFill="1" applyBorder="1"/>
    <xf numFmtId="0" fontId="2" fillId="3" borderId="34" xfId="0" applyFont="1" applyFill="1" applyBorder="1"/>
    <xf numFmtId="0" fontId="2" fillId="0" borderId="35" xfId="0" applyFont="1" applyBorder="1"/>
    <xf numFmtId="0" fontId="3" fillId="0" borderId="39" xfId="0" applyFont="1" applyBorder="1"/>
    <xf numFmtId="9" fontId="3" fillId="2" borderId="39" xfId="0" applyNumberFormat="1" applyFont="1" applyFill="1" applyBorder="1"/>
    <xf numFmtId="9" fontId="3" fillId="0" borderId="39" xfId="0" applyNumberFormat="1" applyFont="1" applyBorder="1"/>
    <xf numFmtId="9" fontId="3" fillId="3" borderId="39" xfId="0" applyNumberFormat="1" applyFont="1" applyFill="1" applyBorder="1"/>
    <xf numFmtId="2" fontId="2" fillId="0" borderId="7" xfId="0" applyNumberFormat="1" applyFont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2" fontId="2" fillId="4" borderId="8" xfId="0" applyNumberFormat="1" applyFont="1" applyFill="1" applyBorder="1"/>
    <xf numFmtId="0" fontId="9" fillId="3" borderId="31" xfId="0" applyFont="1" applyFill="1" applyBorder="1"/>
    <xf numFmtId="0" fontId="1" fillId="12" borderId="32" xfId="0" applyFont="1" applyFill="1" applyBorder="1"/>
    <xf numFmtId="0" fontId="1" fillId="12" borderId="31" xfId="0" applyFont="1" applyFill="1" applyBorder="1"/>
    <xf numFmtId="0" fontId="3" fillId="13" borderId="31" xfId="0" applyFont="1" applyFill="1" applyBorder="1"/>
    <xf numFmtId="0" fontId="2" fillId="12" borderId="31" xfId="0" applyFont="1" applyFill="1" applyBorder="1"/>
    <xf numFmtId="0" fontId="2" fillId="12" borderId="32" xfId="0" applyFont="1" applyFill="1" applyBorder="1"/>
    <xf numFmtId="0" fontId="9" fillId="12" borderId="31" xfId="0" applyFont="1" applyFill="1" applyBorder="1"/>
    <xf numFmtId="0" fontId="3" fillId="12" borderId="33" xfId="0" applyFont="1" applyFill="1" applyBorder="1"/>
    <xf numFmtId="0" fontId="3" fillId="12" borderId="34" xfId="0" applyFont="1" applyFill="1" applyBorder="1"/>
    <xf numFmtId="0" fontId="2" fillId="12" borderId="34" xfId="0" applyFont="1" applyFill="1" applyBorder="1"/>
    <xf numFmtId="0" fontId="3" fillId="13" borderId="34" xfId="0" applyFont="1" applyFill="1" applyBorder="1"/>
    <xf numFmtId="0" fontId="2" fillId="12" borderId="0" xfId="0" applyFont="1" applyFill="1"/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0" fillId="0" borderId="0" xfId="1"/>
    <xf numFmtId="16" fontId="2" fillId="0" borderId="0" xfId="0" applyNumberFormat="1" applyFont="1"/>
    <xf numFmtId="0" fontId="2" fillId="12" borderId="3" xfId="0" applyFont="1" applyFill="1" applyBorder="1" applyAlignment="1">
      <alignment wrapText="1"/>
    </xf>
    <xf numFmtId="0" fontId="2" fillId="12" borderId="4" xfId="0" applyFont="1" applyFill="1" applyBorder="1"/>
    <xf numFmtId="0" fontId="2" fillId="0" borderId="16" xfId="0" applyFont="1" applyBorder="1" applyAlignment="1">
      <alignment vertical="center" wrapText="1"/>
    </xf>
    <xf numFmtId="9" fontId="3" fillId="2" borderId="43" xfId="0" applyNumberFormat="1" applyFont="1" applyFill="1" applyBorder="1"/>
    <xf numFmtId="0" fontId="3" fillId="0" borderId="43" xfId="0" applyFont="1" applyBorder="1"/>
    <xf numFmtId="9" fontId="3" fillId="0" borderId="43" xfId="0" applyNumberFormat="1" applyFont="1" applyBorder="1"/>
    <xf numFmtId="9" fontId="3" fillId="3" borderId="43" xfId="0" applyNumberFormat="1" applyFont="1" applyFill="1" applyBorder="1"/>
    <xf numFmtId="0" fontId="3" fillId="0" borderId="4" xfId="0" applyFont="1" applyBorder="1" applyAlignment="1">
      <alignment horizontal="center"/>
    </xf>
    <xf numFmtId="0" fontId="6" fillId="0" borderId="30" xfId="0" applyFont="1" applyBorder="1"/>
    <xf numFmtId="0" fontId="2" fillId="8" borderId="31" xfId="0" applyFont="1" applyFill="1" applyBorder="1"/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46" xfId="0" applyFont="1" applyBorder="1"/>
    <xf numFmtId="0" fontId="3" fillId="0" borderId="17" xfId="0" applyFont="1" applyBorder="1" applyAlignment="1">
      <alignment horizontal="center"/>
    </xf>
    <xf numFmtId="0" fontId="6" fillId="0" borderId="4" xfId="0" applyFont="1" applyBorder="1"/>
    <xf numFmtId="0" fontId="3" fillId="0" borderId="34" xfId="0" applyFont="1" applyBorder="1"/>
    <xf numFmtId="0" fontId="3" fillId="4" borderId="47" xfId="0" applyFont="1" applyFill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2" fillId="0" borderId="23" xfId="0" applyFont="1" applyBorder="1"/>
    <xf numFmtId="0" fontId="2" fillId="0" borderId="49" xfId="0" applyFont="1" applyBorder="1"/>
    <xf numFmtId="164" fontId="2" fillId="12" borderId="4" xfId="0" applyNumberFormat="1" applyFont="1" applyFill="1" applyBorder="1" applyAlignment="1">
      <alignment horizontal="right"/>
    </xf>
    <xf numFmtId="164" fontId="2" fillId="12" borderId="4" xfId="0" applyNumberFormat="1" applyFont="1" applyFill="1" applyBorder="1"/>
    <xf numFmtId="0" fontId="2" fillId="12" borderId="46" xfId="0" applyFont="1" applyFill="1" applyBorder="1"/>
    <xf numFmtId="0" fontId="2" fillId="12" borderId="7" xfId="0" applyFont="1" applyFill="1" applyBorder="1"/>
    <xf numFmtId="2" fontId="2" fillId="12" borderId="2" xfId="0" applyNumberFormat="1" applyFont="1" applyFill="1" applyBorder="1"/>
    <xf numFmtId="164" fontId="2" fillId="12" borderId="2" xfId="0" applyNumberFormat="1" applyFont="1" applyFill="1" applyBorder="1"/>
    <xf numFmtId="0" fontId="4" fillId="12" borderId="7" xfId="0" applyFont="1" applyFill="1" applyBorder="1"/>
    <xf numFmtId="0" fontId="7" fillId="12" borderId="34" xfId="0" applyFont="1" applyFill="1" applyBorder="1"/>
    <xf numFmtId="0" fontId="11" fillId="12" borderId="4" xfId="0" applyFont="1" applyFill="1" applyBorder="1"/>
    <xf numFmtId="0" fontId="11" fillId="12" borderId="12" xfId="0" applyFont="1" applyFill="1" applyBorder="1"/>
    <xf numFmtId="0" fontId="2" fillId="12" borderId="11" xfId="0" applyFont="1" applyFill="1" applyBorder="1"/>
    <xf numFmtId="0" fontId="2" fillId="12" borderId="9" xfId="0" applyFont="1" applyFill="1" applyBorder="1"/>
    <xf numFmtId="0" fontId="2" fillId="12" borderId="12" xfId="0" applyFont="1" applyFill="1" applyBorder="1"/>
    <xf numFmtId="0" fontId="2" fillId="12" borderId="2" xfId="0" applyFont="1" applyFill="1" applyBorder="1" applyAlignment="1">
      <alignment wrapText="1"/>
    </xf>
    <xf numFmtId="0" fontId="2" fillId="12" borderId="11" xfId="0" applyFont="1" applyFill="1" applyBorder="1" applyAlignment="1">
      <alignment wrapText="1"/>
    </xf>
    <xf numFmtId="0" fontId="2" fillId="12" borderId="4" xfId="0" applyFont="1" applyFill="1" applyBorder="1" applyAlignment="1">
      <alignment wrapText="1"/>
    </xf>
    <xf numFmtId="0" fontId="11" fillId="12" borderId="12" xfId="0" applyFont="1" applyFill="1" applyBorder="1" applyAlignment="1">
      <alignment wrapText="1"/>
    </xf>
    <xf numFmtId="1" fontId="6" fillId="12" borderId="4" xfId="0" applyNumberFormat="1" applyFont="1" applyFill="1" applyBorder="1"/>
    <xf numFmtId="0" fontId="6" fillId="12" borderId="4" xfId="0" applyFont="1" applyFill="1" applyBorder="1"/>
    <xf numFmtId="16" fontId="2" fillId="12" borderId="36" xfId="0" applyNumberFormat="1" applyFont="1" applyFill="1" applyBorder="1"/>
    <xf numFmtId="16" fontId="4" fillId="12" borderId="30" xfId="0" applyNumberFormat="1" applyFont="1" applyFill="1" applyBorder="1"/>
    <xf numFmtId="16" fontId="2" fillId="12" borderId="30" xfId="0" applyNumberFormat="1" applyFont="1" applyFill="1" applyBorder="1"/>
    <xf numFmtId="16" fontId="4" fillId="12" borderId="33" xfId="0" applyNumberFormat="1" applyFont="1" applyFill="1" applyBorder="1"/>
    <xf numFmtId="0" fontId="3" fillId="8" borderId="32" xfId="0" applyFont="1" applyFill="1" applyBorder="1"/>
    <xf numFmtId="0" fontId="2" fillId="13" borderId="51" xfId="0" applyFont="1" applyFill="1" applyBorder="1"/>
    <xf numFmtId="0" fontId="2" fillId="13" borderId="50" xfId="0" applyFont="1" applyFill="1" applyBorder="1"/>
    <xf numFmtId="0" fontId="3" fillId="13" borderId="51" xfId="0" applyFont="1" applyFill="1" applyBorder="1"/>
    <xf numFmtId="0" fontId="9" fillId="13" borderId="50" xfId="0" applyFont="1" applyFill="1" applyBorder="1"/>
    <xf numFmtId="0" fontId="3" fillId="13" borderId="50" xfId="0" applyFont="1" applyFill="1" applyBorder="1"/>
    <xf numFmtId="0" fontId="3" fillId="8" borderId="30" xfId="0" applyFont="1" applyFill="1" applyBorder="1"/>
    <xf numFmtId="0" fontId="2" fillId="13" borderId="28" xfId="0" applyFont="1" applyFill="1" applyBorder="1"/>
    <xf numFmtId="0" fontId="3" fillId="13" borderId="35" xfId="0" applyFont="1" applyFill="1" applyBorder="1"/>
    <xf numFmtId="0" fontId="2" fillId="12" borderId="5" xfId="0" applyFont="1" applyFill="1" applyBorder="1"/>
    <xf numFmtId="0" fontId="6" fillId="15" borderId="2" xfId="0" applyFont="1" applyFill="1" applyBorder="1"/>
    <xf numFmtId="0" fontId="2" fillId="15" borderId="2" xfId="0" applyFont="1" applyFill="1" applyBorder="1" applyAlignment="1">
      <alignment readingOrder="1"/>
    </xf>
    <xf numFmtId="0" fontId="2" fillId="15" borderId="40" xfId="0" applyFont="1" applyFill="1" applyBorder="1" applyAlignment="1">
      <alignment readingOrder="1"/>
    </xf>
    <xf numFmtId="0" fontId="3" fillId="3" borderId="30" xfId="0" applyFont="1" applyFill="1" applyBorder="1"/>
    <xf numFmtId="0" fontId="12" fillId="0" borderId="2" xfId="0" applyFont="1" applyBorder="1"/>
    <xf numFmtId="0" fontId="2" fillId="0" borderId="2" xfId="0" applyFont="1" applyBorder="1" applyAlignment="1">
      <alignment horizontal="right" wrapText="1"/>
    </xf>
    <xf numFmtId="0" fontId="0" fillId="0" borderId="2" xfId="0" applyBorder="1"/>
    <xf numFmtId="1" fontId="6" fillId="12" borderId="2" xfId="0" applyNumberFormat="1" applyFont="1" applyFill="1" applyBorder="1"/>
    <xf numFmtId="0" fontId="2" fillId="12" borderId="3" xfId="0" applyFont="1" applyFill="1" applyBorder="1"/>
    <xf numFmtId="0" fontId="17" fillId="12" borderId="2" xfId="1" applyFont="1" applyFill="1" applyBorder="1"/>
    <xf numFmtId="0" fontId="2" fillId="15" borderId="3" xfId="0" applyFont="1" applyFill="1" applyBorder="1" applyAlignment="1">
      <alignment readingOrder="1"/>
    </xf>
    <xf numFmtId="0" fontId="2" fillId="15" borderId="52" xfId="0" applyFont="1" applyFill="1" applyBorder="1" applyAlignment="1">
      <alignment readingOrder="1"/>
    </xf>
    <xf numFmtId="0" fontId="2" fillId="12" borderId="12" xfId="0" applyFont="1" applyFill="1" applyBorder="1" applyAlignment="1">
      <alignment wrapText="1"/>
    </xf>
    <xf numFmtId="0" fontId="0" fillId="0" borderId="20" xfId="0" applyBorder="1"/>
    <xf numFmtId="0" fontId="12" fillId="0" borderId="4" xfId="0" applyFont="1" applyBorder="1"/>
    <xf numFmtId="0" fontId="2" fillId="12" borderId="4" xfId="0" applyFont="1" applyFill="1" applyBorder="1" applyAlignment="1">
      <alignment horizontal="right"/>
    </xf>
    <xf numFmtId="0" fontId="6" fillId="3" borderId="3" xfId="0" applyFont="1" applyFill="1" applyBorder="1"/>
    <xf numFmtId="0" fontId="12" fillId="12" borderId="4" xfId="0" applyFont="1" applyFill="1" applyBorder="1"/>
    <xf numFmtId="0" fontId="3" fillId="16" borderId="1" xfId="0" applyFont="1" applyFill="1" applyBorder="1"/>
    <xf numFmtId="0" fontId="13" fillId="16" borderId="1" xfId="0" applyFont="1" applyFill="1" applyBorder="1"/>
    <xf numFmtId="0" fontId="3" fillId="17" borderId="10" xfId="0" applyFont="1" applyFill="1" applyBorder="1"/>
    <xf numFmtId="0" fontId="1" fillId="0" borderId="2" xfId="0" applyFont="1" applyBorder="1"/>
    <xf numFmtId="0" fontId="9" fillId="12" borderId="2" xfId="0" applyFont="1" applyFill="1" applyBorder="1"/>
    <xf numFmtId="0" fontId="1" fillId="12" borderId="2" xfId="0" applyFont="1" applyFill="1" applyBorder="1"/>
    <xf numFmtId="0" fontId="3" fillId="0" borderId="2" xfId="0" applyFont="1" applyBorder="1"/>
    <xf numFmtId="0" fontId="9" fillId="0" borderId="2" xfId="0" applyFont="1" applyBorder="1"/>
    <xf numFmtId="0" fontId="3" fillId="0" borderId="30" xfId="0" applyFont="1" applyBorder="1"/>
    <xf numFmtId="0" fontId="2" fillId="8" borderId="30" xfId="0" applyFont="1" applyFill="1" applyBorder="1"/>
    <xf numFmtId="0" fontId="3" fillId="0" borderId="19" xfId="0" applyFont="1" applyBorder="1" applyAlignment="1">
      <alignment horizontal="center"/>
    </xf>
    <xf numFmtId="0" fontId="12" fillId="0" borderId="0" xfId="0" applyFont="1"/>
    <xf numFmtId="2" fontId="2" fillId="2" borderId="12" xfId="0" applyNumberFormat="1" applyFont="1" applyFill="1" applyBorder="1"/>
    <xf numFmtId="2" fontId="2" fillId="2" borderId="4" xfId="0" applyNumberFormat="1" applyFont="1" applyFill="1" applyBorder="1"/>
    <xf numFmtId="0" fontId="3" fillId="12" borderId="54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right"/>
    </xf>
    <xf numFmtId="164" fontId="2" fillId="12" borderId="30" xfId="0" applyNumberFormat="1" applyFont="1" applyFill="1" applyBorder="1" applyAlignment="1">
      <alignment horizontal="right"/>
    </xf>
    <xf numFmtId="164" fontId="2" fillId="12" borderId="36" xfId="0" applyNumberFormat="1" applyFont="1" applyFill="1" applyBorder="1" applyAlignment="1">
      <alignment horizontal="right"/>
    </xf>
    <xf numFmtId="0" fontId="2" fillId="12" borderId="30" xfId="0" applyFont="1" applyFill="1" applyBorder="1"/>
    <xf numFmtId="164" fontId="2" fillId="12" borderId="30" xfId="0" applyNumberFormat="1" applyFont="1" applyFill="1" applyBorder="1"/>
    <xf numFmtId="0" fontId="2" fillId="12" borderId="33" xfId="0" applyFont="1" applyFill="1" applyBorder="1"/>
    <xf numFmtId="2" fontId="2" fillId="0" borderId="43" xfId="0" applyNumberFormat="1" applyFont="1" applyBorder="1"/>
    <xf numFmtId="0" fontId="2" fillId="0" borderId="43" xfId="0" applyFont="1" applyBorder="1"/>
    <xf numFmtId="0" fontId="3" fillId="11" borderId="3" xfId="0" applyFont="1" applyFill="1" applyBorder="1"/>
    <xf numFmtId="2" fontId="2" fillId="2" borderId="44" xfId="0" applyNumberFormat="1" applyFont="1" applyFill="1" applyBorder="1"/>
    <xf numFmtId="2" fontId="2" fillId="3" borderId="43" xfId="0" applyNumberFormat="1" applyFont="1" applyFill="1" applyBorder="1"/>
    <xf numFmtId="0" fontId="2" fillId="3" borderId="43" xfId="0" applyFont="1" applyFill="1" applyBorder="1"/>
    <xf numFmtId="0" fontId="2" fillId="13" borderId="55" xfId="0" applyFont="1" applyFill="1" applyBorder="1"/>
    <xf numFmtId="0" fontId="2" fillId="13" borderId="53" xfId="0" applyFont="1" applyFill="1" applyBorder="1"/>
    <xf numFmtId="0" fontId="3" fillId="13" borderId="55" xfId="0" applyFont="1" applyFill="1" applyBorder="1"/>
    <xf numFmtId="0" fontId="9" fillId="13" borderId="53" xfId="0" applyFont="1" applyFill="1" applyBorder="1"/>
    <xf numFmtId="0" fontId="3" fillId="13" borderId="53" xfId="0" applyFont="1" applyFill="1" applyBorder="1"/>
    <xf numFmtId="0" fontId="2" fillId="13" borderId="3" xfId="0" applyFont="1" applyFill="1" applyBorder="1"/>
    <xf numFmtId="16" fontId="2" fillId="12" borderId="12" xfId="0" applyNumberFormat="1" applyFont="1" applyFill="1" applyBorder="1"/>
    <xf numFmtId="16" fontId="4" fillId="12" borderId="4" xfId="0" applyNumberFormat="1" applyFont="1" applyFill="1" applyBorder="1"/>
    <xf numFmtId="16" fontId="2" fillId="12" borderId="4" xfId="0" applyNumberFormat="1" applyFont="1" applyFill="1" applyBorder="1"/>
    <xf numFmtId="0" fontId="3" fillId="14" borderId="45" xfId="0" applyFont="1" applyFill="1" applyBorder="1"/>
    <xf numFmtId="2" fontId="2" fillId="14" borderId="56" xfId="0" applyNumberFormat="1" applyFont="1" applyFill="1" applyBorder="1"/>
    <xf numFmtId="2" fontId="2" fillId="14" borderId="28" xfId="0" applyNumberFormat="1" applyFont="1" applyFill="1" applyBorder="1"/>
    <xf numFmtId="0" fontId="2" fillId="14" borderId="28" xfId="0" applyFont="1" applyFill="1" applyBorder="1"/>
    <xf numFmtId="0" fontId="2" fillId="14" borderId="35" xfId="0" applyFont="1" applyFill="1" applyBorder="1"/>
    <xf numFmtId="0" fontId="0" fillId="0" borderId="5" xfId="0" applyBorder="1"/>
    <xf numFmtId="0" fontId="18" fillId="0" borderId="0" xfId="0" applyFont="1"/>
    <xf numFmtId="0" fontId="2" fillId="16" borderId="2" xfId="0" applyFont="1" applyFill="1" applyBorder="1"/>
    <xf numFmtId="0" fontId="2" fillId="16" borderId="28" xfId="0" applyFont="1" applyFill="1" applyBorder="1"/>
    <xf numFmtId="0" fontId="3" fillId="16" borderId="2" xfId="0" applyFont="1" applyFill="1" applyBorder="1"/>
    <xf numFmtId="0" fontId="3" fillId="16" borderId="28" xfId="0" applyFont="1" applyFill="1" applyBorder="1"/>
    <xf numFmtId="0" fontId="3" fillId="16" borderId="34" xfId="0" applyFont="1" applyFill="1" applyBorder="1"/>
    <xf numFmtId="0" fontId="3" fillId="16" borderId="35" xfId="0" applyFont="1" applyFill="1" applyBorder="1"/>
    <xf numFmtId="0" fontId="16" fillId="0" borderId="0" xfId="0" applyFont="1"/>
    <xf numFmtId="0" fontId="3" fillId="8" borderId="3" xfId="0" applyFont="1" applyFill="1" applyBorder="1"/>
    <xf numFmtId="0" fontId="3" fillId="12" borderId="3" xfId="0" applyFont="1" applyFill="1" applyBorder="1"/>
    <xf numFmtId="0" fontId="2" fillId="8" borderId="27" xfId="0" applyFont="1" applyFill="1" applyBorder="1"/>
    <xf numFmtId="0" fontId="2" fillId="0" borderId="37" xfId="0" applyFont="1" applyBorder="1"/>
    <xf numFmtId="0" fontId="2" fillId="16" borderId="3" xfId="0" applyFont="1" applyFill="1" applyBorder="1"/>
    <xf numFmtId="0" fontId="3" fillId="16" borderId="3" xfId="0" applyFont="1" applyFill="1" applyBorder="1"/>
    <xf numFmtId="0" fontId="3" fillId="12" borderId="44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right"/>
    </xf>
    <xf numFmtId="0" fontId="3" fillId="16" borderId="37" xfId="0" applyFont="1" applyFill="1" applyBorder="1"/>
    <xf numFmtId="0" fontId="2" fillId="16" borderId="7" xfId="0" applyFont="1" applyFill="1" applyBorder="1"/>
    <xf numFmtId="0" fontId="6" fillId="0" borderId="33" xfId="0" applyFont="1" applyBorder="1"/>
    <xf numFmtId="0" fontId="6" fillId="0" borderId="34" xfId="0" applyFont="1" applyBorder="1"/>
    <xf numFmtId="0" fontId="7" fillId="0" borderId="34" xfId="0" applyFont="1" applyBorder="1"/>
    <xf numFmtId="0" fontId="6" fillId="0" borderId="37" xfId="0" applyFont="1" applyBorder="1"/>
    <xf numFmtId="0" fontId="3" fillId="8" borderId="36" xfId="0" applyFont="1" applyFill="1" applyBorder="1"/>
    <xf numFmtId="0" fontId="3" fillId="8" borderId="7" xfId="0" applyFont="1" applyFill="1" applyBorder="1"/>
    <xf numFmtId="0" fontId="2" fillId="16" borderId="8" xfId="0" applyFont="1" applyFill="1" applyBorder="1"/>
    <xf numFmtId="0" fontId="2" fillId="16" borderId="56" xfId="0" applyFont="1" applyFill="1" applyBorder="1"/>
    <xf numFmtId="0" fontId="9" fillId="0" borderId="28" xfId="0" applyFont="1" applyBorder="1"/>
    <xf numFmtId="0" fontId="0" fillId="0" borderId="4" xfId="0" applyBorder="1"/>
    <xf numFmtId="0" fontId="2" fillId="15" borderId="57" xfId="0" applyFont="1" applyFill="1" applyBorder="1" applyAlignment="1">
      <alignment readingOrder="1"/>
    </xf>
    <xf numFmtId="0" fontId="16" fillId="0" borderId="2" xfId="0" applyFont="1" applyBorder="1"/>
    <xf numFmtId="0" fontId="12" fillId="0" borderId="5" xfId="0" applyFont="1" applyBorder="1"/>
    <xf numFmtId="0" fontId="6" fillId="18" borderId="2" xfId="0" applyFont="1" applyFill="1" applyBorder="1" applyAlignment="1">
      <alignment readingOrder="1"/>
    </xf>
    <xf numFmtId="0" fontId="19" fillId="12" borderId="3" xfId="0" applyFont="1" applyFill="1" applyBorder="1"/>
    <xf numFmtId="0" fontId="0" fillId="0" borderId="7" xfId="0" applyBorder="1"/>
    <xf numFmtId="0" fontId="0" fillId="0" borderId="3" xfId="0" applyBorder="1"/>
    <xf numFmtId="0" fontId="0" fillId="0" borderId="58" xfId="0" applyBorder="1"/>
    <xf numFmtId="0" fontId="2" fillId="12" borderId="41" xfId="0" applyFont="1" applyFill="1" applyBorder="1"/>
    <xf numFmtId="0" fontId="6" fillId="12" borderId="58" xfId="0" applyFont="1" applyFill="1" applyBorder="1"/>
    <xf numFmtId="1" fontId="6" fillId="12" borderId="11" xfId="0" applyNumberFormat="1" applyFont="1" applyFill="1" applyBorder="1"/>
    <xf numFmtId="0" fontId="6" fillId="12" borderId="11" xfId="0" applyFont="1" applyFill="1" applyBorder="1"/>
    <xf numFmtId="0" fontId="6" fillId="12" borderId="8" xfId="0" applyFont="1" applyFill="1" applyBorder="1"/>
    <xf numFmtId="0" fontId="3" fillId="0" borderId="58" xfId="0" applyFont="1" applyBorder="1"/>
    <xf numFmtId="0" fontId="0" fillId="12" borderId="2" xfId="0" applyFill="1" applyBorder="1"/>
    <xf numFmtId="0" fontId="2" fillId="12" borderId="2" xfId="0" applyFont="1" applyFill="1" applyBorder="1" applyAlignment="1">
      <alignment horizontal="right" wrapText="1"/>
    </xf>
    <xf numFmtId="0" fontId="2" fillId="0" borderId="60" xfId="0" applyFont="1" applyBorder="1"/>
    <xf numFmtId="0" fontId="11" fillId="0" borderId="2" xfId="0" applyFont="1" applyBorder="1" applyAlignment="1">
      <alignment wrapText="1"/>
    </xf>
    <xf numFmtId="2" fontId="2" fillId="0" borderId="2" xfId="0" applyNumberFormat="1" applyFont="1" applyBorder="1"/>
    <xf numFmtId="0" fontId="7" fillId="12" borderId="2" xfId="0" applyFont="1" applyFill="1" applyBorder="1"/>
    <xf numFmtId="0" fontId="3" fillId="17" borderId="2" xfId="0" applyFont="1" applyFill="1" applyBorder="1"/>
    <xf numFmtId="0" fontId="2" fillId="17" borderId="2" xfId="0" applyFont="1" applyFill="1" applyBorder="1"/>
    <xf numFmtId="0" fontId="2" fillId="0" borderId="2" xfId="0" applyFont="1" applyBorder="1" applyAlignment="1">
      <alignment wrapText="1"/>
    </xf>
    <xf numFmtId="0" fontId="2" fillId="11" borderId="2" xfId="0" applyFont="1" applyFill="1" applyBorder="1"/>
    <xf numFmtId="0" fontId="11" fillId="12" borderId="2" xfId="0" applyFont="1" applyFill="1" applyBorder="1" applyAlignment="1">
      <alignment wrapText="1"/>
    </xf>
    <xf numFmtId="0" fontId="3" fillId="11" borderId="2" xfId="0" applyFont="1" applyFill="1" applyBorder="1"/>
    <xf numFmtId="0" fontId="4" fillId="12" borderId="2" xfId="0" applyFont="1" applyFill="1" applyBorder="1"/>
    <xf numFmtId="0" fontId="13" fillId="8" borderId="2" xfId="0" applyFont="1" applyFill="1" applyBorder="1"/>
    <xf numFmtId="0" fontId="5" fillId="8" borderId="2" xfId="0" applyFont="1" applyFill="1" applyBorder="1"/>
    <xf numFmtId="0" fontId="5" fillId="3" borderId="2" xfId="0" applyFont="1" applyFill="1" applyBorder="1"/>
    <xf numFmtId="0" fontId="8" fillId="13" borderId="2" xfId="0" applyFont="1" applyFill="1" applyBorder="1"/>
    <xf numFmtId="0" fontId="3" fillId="13" borderId="2" xfId="0" applyFont="1" applyFill="1" applyBorder="1"/>
    <xf numFmtId="0" fontId="3" fillId="0" borderId="61" xfId="0" applyFont="1" applyBorder="1"/>
    <xf numFmtId="0" fontId="3" fillId="0" borderId="62" xfId="0" applyFont="1" applyBorder="1"/>
    <xf numFmtId="0" fontId="2" fillId="0" borderId="62" xfId="0" applyFont="1" applyBorder="1"/>
    <xf numFmtId="0" fontId="6" fillId="0" borderId="62" xfId="0" applyFont="1" applyBorder="1"/>
    <xf numFmtId="0" fontId="7" fillId="0" borderId="62" xfId="0" applyFont="1" applyBorder="1"/>
    <xf numFmtId="9" fontId="3" fillId="2" borderId="62" xfId="0" applyNumberFormat="1" applyFont="1" applyFill="1" applyBorder="1"/>
    <xf numFmtId="9" fontId="3" fillId="0" borderId="62" xfId="0" applyNumberFormat="1" applyFont="1" applyBorder="1"/>
    <xf numFmtId="9" fontId="3" fillId="3" borderId="62" xfId="0" applyNumberFormat="1" applyFont="1" applyFill="1" applyBorder="1"/>
    <xf numFmtId="0" fontId="2" fillId="0" borderId="30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12" borderId="30" xfId="0" applyFont="1" applyFill="1" applyBorder="1" applyAlignment="1">
      <alignment wrapText="1"/>
    </xf>
    <xf numFmtId="0" fontId="2" fillId="0" borderId="61" xfId="0" applyFont="1" applyBorder="1"/>
    <xf numFmtId="0" fontId="3" fillId="11" borderId="30" xfId="0" applyFont="1" applyFill="1" applyBorder="1"/>
    <xf numFmtId="0" fontId="3" fillId="10" borderId="30" xfId="0" applyFont="1" applyFill="1" applyBorder="1"/>
    <xf numFmtId="0" fontId="3" fillId="12" borderId="30" xfId="0" applyFont="1" applyFill="1" applyBorder="1"/>
    <xf numFmtId="0" fontId="3" fillId="17" borderId="30" xfId="0" applyFont="1" applyFill="1" applyBorder="1"/>
    <xf numFmtId="0" fontId="3" fillId="0" borderId="48" xfId="0" applyFont="1" applyBorder="1"/>
    <xf numFmtId="0" fontId="3" fillId="12" borderId="61" xfId="0" applyFont="1" applyFill="1" applyBorder="1" applyAlignment="1">
      <alignment horizontal="center"/>
    </xf>
    <xf numFmtId="0" fontId="3" fillId="4" borderId="63" xfId="0" applyFont="1" applyFill="1" applyBorder="1"/>
    <xf numFmtId="2" fontId="2" fillId="4" borderId="28" xfId="0" applyNumberFormat="1" applyFont="1" applyFill="1" applyBorder="1"/>
    <xf numFmtId="0" fontId="6" fillId="0" borderId="48" xfId="0" applyFont="1" applyBorder="1"/>
    <xf numFmtId="0" fontId="2" fillId="11" borderId="3" xfId="0" applyFont="1" applyFill="1" applyBorder="1"/>
    <xf numFmtId="0" fontId="5" fillId="11" borderId="3" xfId="0" applyFont="1" applyFill="1" applyBorder="1"/>
    <xf numFmtId="0" fontId="8" fillId="13" borderId="3" xfId="0" applyFont="1" applyFill="1" applyBorder="1"/>
    <xf numFmtId="0" fontId="3" fillId="13" borderId="3" xfId="0" applyFont="1" applyFill="1" applyBorder="1"/>
    <xf numFmtId="0" fontId="2" fillId="17" borderId="3" xfId="0" applyFont="1" applyFill="1" applyBorder="1"/>
    <xf numFmtId="0" fontId="3" fillId="0" borderId="64" xfId="0" applyFont="1" applyBorder="1"/>
    <xf numFmtId="0" fontId="11" fillId="12" borderId="59" xfId="0" applyFont="1" applyFill="1" applyBorder="1" applyAlignment="1">
      <alignment wrapText="1"/>
    </xf>
    <xf numFmtId="0" fontId="11" fillId="12" borderId="59" xfId="0" applyFont="1" applyFill="1" applyBorder="1"/>
    <xf numFmtId="0" fontId="15" fillId="12" borderId="59" xfId="0" applyFont="1" applyFill="1" applyBorder="1"/>
    <xf numFmtId="2" fontId="2" fillId="0" borderId="34" xfId="0" applyNumberFormat="1" applyFont="1" applyBorder="1"/>
    <xf numFmtId="2" fontId="2" fillId="4" borderId="35" xfId="0" applyNumberFormat="1" applyFont="1" applyFill="1" applyBorder="1"/>
    <xf numFmtId="0" fontId="10" fillId="0" borderId="2" xfId="1" applyBorder="1"/>
    <xf numFmtId="0" fontId="11" fillId="12" borderId="2" xfId="0" applyFont="1" applyFill="1" applyBorder="1"/>
    <xf numFmtId="0" fontId="6" fillId="12" borderId="7" xfId="0" applyFont="1" applyFill="1" applyBorder="1"/>
    <xf numFmtId="0" fontId="2" fillId="12" borderId="7" xfId="0" applyFont="1" applyFill="1" applyBorder="1" applyAlignment="1">
      <alignment horizontal="right"/>
    </xf>
    <xf numFmtId="0" fontId="6" fillId="0" borderId="12" xfId="0" applyFont="1" applyBorder="1"/>
    <xf numFmtId="0" fontId="2" fillId="0" borderId="65" xfId="0" applyFont="1" applyBorder="1"/>
    <xf numFmtId="0" fontId="3" fillId="12" borderId="66" xfId="0" applyFont="1" applyFill="1" applyBorder="1"/>
    <xf numFmtId="0" fontId="3" fillId="12" borderId="5" xfId="0" applyFont="1" applyFill="1" applyBorder="1"/>
    <xf numFmtId="0" fontId="3" fillId="0" borderId="22" xfId="0" applyFont="1" applyBorder="1"/>
    <xf numFmtId="0" fontId="3" fillId="0" borderId="67" xfId="0" applyFont="1" applyBorder="1"/>
    <xf numFmtId="0" fontId="3" fillId="0" borderId="68" xfId="0" applyFont="1" applyBorder="1"/>
    <xf numFmtId="0" fontId="6" fillId="12" borderId="27" xfId="0" applyFont="1" applyFill="1" applyBorder="1"/>
    <xf numFmtId="0" fontId="2" fillId="12" borderId="27" xfId="0" applyFont="1" applyFill="1" applyBorder="1" applyAlignment="1">
      <alignment wrapText="1"/>
    </xf>
    <xf numFmtId="0" fontId="2" fillId="12" borderId="27" xfId="0" applyFont="1" applyFill="1" applyBorder="1"/>
    <xf numFmtId="0" fontId="2" fillId="16" borderId="27" xfId="0" applyFont="1" applyFill="1" applyBorder="1"/>
    <xf numFmtId="0" fontId="6" fillId="16" borderId="27" xfId="0" applyFont="1" applyFill="1" applyBorder="1"/>
    <xf numFmtId="0" fontId="3" fillId="0" borderId="7" xfId="0" applyFont="1" applyBorder="1"/>
    <xf numFmtId="0" fontId="9" fillId="0" borderId="7" xfId="0" applyFont="1" applyBorder="1"/>
    <xf numFmtId="0" fontId="1" fillId="0" borderId="7" xfId="0" applyFont="1" applyBorder="1"/>
    <xf numFmtId="0" fontId="3" fillId="0" borderId="8" xfId="0" applyFont="1" applyBorder="1"/>
    <xf numFmtId="0" fontId="6" fillId="16" borderId="36" xfId="0" applyFont="1" applyFill="1" applyBorder="1"/>
    <xf numFmtId="0" fontId="2" fillId="12" borderId="7" xfId="0" applyFont="1" applyFill="1" applyBorder="1" applyAlignment="1">
      <alignment wrapText="1"/>
    </xf>
    <xf numFmtId="0" fontId="11" fillId="12" borderId="7" xfId="0" applyFont="1" applyFill="1" applyBorder="1" applyAlignment="1">
      <alignment wrapText="1"/>
    </xf>
    <xf numFmtId="0" fontId="6" fillId="0" borderId="7" xfId="0" applyFont="1" applyBorder="1"/>
    <xf numFmtId="0" fontId="6" fillId="16" borderId="33" xfId="0" applyFont="1" applyFill="1" applyBorder="1"/>
    <xf numFmtId="0" fontId="3" fillId="8" borderId="69" xfId="0" applyFont="1" applyFill="1" applyBorder="1"/>
    <xf numFmtId="0" fontId="3" fillId="0" borderId="69" xfId="0" applyFont="1" applyBorder="1"/>
    <xf numFmtId="0" fontId="9" fillId="12" borderId="69" xfId="0" applyFont="1" applyFill="1" applyBorder="1"/>
    <xf numFmtId="0" fontId="1" fillId="12" borderId="69" xfId="0" applyFont="1" applyFill="1" applyBorder="1"/>
    <xf numFmtId="0" fontId="2" fillId="12" borderId="69" xfId="0" applyFont="1" applyFill="1" applyBorder="1"/>
    <xf numFmtId="0" fontId="3" fillId="12" borderId="69" xfId="0" applyFont="1" applyFill="1" applyBorder="1"/>
    <xf numFmtId="2" fontId="2" fillId="2" borderId="7" xfId="0" applyNumberFormat="1" applyFont="1" applyFill="1" applyBorder="1"/>
    <xf numFmtId="0" fontId="3" fillId="4" borderId="70" xfId="0" applyFont="1" applyFill="1" applyBorder="1"/>
    <xf numFmtId="2" fontId="2" fillId="4" borderId="56" xfId="0" applyNumberFormat="1" applyFont="1" applyFill="1" applyBorder="1"/>
    <xf numFmtId="0" fontId="2" fillId="0" borderId="71" xfId="0" applyFont="1" applyBorder="1"/>
    <xf numFmtId="0" fontId="2" fillId="0" borderId="72" xfId="0" applyFont="1" applyBorder="1"/>
    <xf numFmtId="0" fontId="5" fillId="16" borderId="2" xfId="0" applyFont="1" applyFill="1" applyBorder="1"/>
    <xf numFmtId="0" fontId="3" fillId="0" borderId="3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carena Martínez Órdenes (macamartinez)" id="{475189CE-A913-4EC3-9F2C-311B38C7465F}" userId="S::macamartinez@uchile.cl::c8c4fd8f-0a17-48ee-b6fd-1691cc503e1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4-01-11T00:23:16.93" personId="{475189CE-A913-4EC3-9F2C-311B38C7465F}" id="{FFB816B9-721F-4632-8F31-AE0DE1C54B8F}">
    <text>Debemos revisar por donde pasan los estudiantes, si será solo parto, solo poli, 6 semanas o 4 dependiendo de resultados febrero</text>
  </threadedComment>
  <threadedComment ref="A7" dT="2024-01-19T12:32:09.16" personId="{475189CE-A913-4EC3-9F2C-311B38C7465F}" id="{FD00D0F8-ADB2-46BF-9474-1A593F028AE7}">
    <text>Solo pasa poe partos</text>
  </threadedComment>
  <threadedComment ref="A8" dT="2024-01-24T14:57:01.18" personId="{475189CE-A913-4EC3-9F2C-311B38C7465F}" id="{DD84B254-8C61-41DC-8C6B-C49822478E75}">
    <text xml:space="preserve">Confirmar si es pasada completa o solo partos 4 semanas. </text>
  </threadedComment>
  <threadedComment ref="A9" dT="2024-01-19T12:41:45.28" personId="{475189CE-A913-4EC3-9F2C-311B38C7465F}" id="{E555166C-15E4-40F8-AC07-0A2C0B52E3AF}">
    <text xml:space="preserve">Congeló, verificar si solo debe completar pasada por partos. </text>
  </threadedComment>
  <threadedComment ref="A15" dT="2024-01-24T15:00:04.69" personId="{475189CE-A913-4EC3-9F2C-311B38C7465F}" id="{B1674E05-CFAD-4AB0-ADE5-8BECD6633A78}">
    <text>Preguntar por donde pasan en el electivo a Jael</text>
  </threadedComment>
  <threadedComment ref="A26" dT="2024-01-24T14:57:55.57" personId="{475189CE-A913-4EC3-9F2C-311B38C7465F}" id="{ADFAC54D-7B6F-4586-BC09-6001E26764E7}">
    <text>Si o si deben tener rotación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6" dT="2023-11-12T16:59:26.23" personId="{475189CE-A913-4EC3-9F2C-311B38C7465F}" id="{AE5A5E76-BD5B-46AA-BBBE-191114F3DB71}">
    <text>En rojo estudiantes que suspendieron semestre y se deben confirmar próximamente</text>
  </threadedComment>
  <threadedComment ref="A17" dT="2024-01-24T15:40:20.97" personId="{475189CE-A913-4EC3-9F2C-311B38C7465F}" id="{91EEFC82-CCAA-4817-B53B-2C912DB71D05}">
    <text>Intercambio a Perú/verificar cupo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6" dT="2023-11-12T16:59:38.93" personId="{475189CE-A913-4EC3-9F2C-311B38C7465F}" id="{1A04AD3B-8E64-4880-A9F3-75605F4F08B5}">
    <text>En amarillo cupos disponibles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ngGh4PggvSbxP1KGQ5ILlZ5lsfIOdgwQEsB924iTAxw/edit" TargetMode="External"/><Relationship Id="rId2" Type="http://schemas.openxmlformats.org/officeDocument/2006/relationships/hyperlink" Target="https://docs.google.com/spreadsheets/d/1g_ekBgsyIIuoJ0Cg5_rTYp-hvlSLD3l0/edit" TargetMode="External"/><Relationship Id="rId1" Type="http://schemas.openxmlformats.org/officeDocument/2006/relationships/hyperlink" Target="https://docs.google.com/spreadsheets/d/13ueHwkUM2oK3zI8MBfv7rMPa-nckleS8/e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ynthiasotop19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6633-7141-4394-BD8E-6FA70F211C0E}">
  <dimension ref="A1:B6"/>
  <sheetViews>
    <sheetView workbookViewId="0">
      <selection activeCell="C16" sqref="C16"/>
    </sheetView>
  </sheetViews>
  <sheetFormatPr baseColWidth="10" defaultColWidth="9.1640625" defaultRowHeight="15" x14ac:dyDescent="0.2"/>
  <cols>
    <col min="1" max="1" width="20.332031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s="106" t="s">
        <v>3</v>
      </c>
    </row>
    <row r="3" spans="1:2" x14ac:dyDescent="0.2">
      <c r="A3" t="s">
        <v>4</v>
      </c>
      <c r="B3" s="106" t="s">
        <v>5</v>
      </c>
    </row>
    <row r="4" spans="1:2" x14ac:dyDescent="0.2">
      <c r="A4" t="s">
        <v>6</v>
      </c>
      <c r="B4" s="106"/>
    </row>
    <row r="5" spans="1:2" x14ac:dyDescent="0.2">
      <c r="A5" t="s">
        <v>7</v>
      </c>
      <c r="B5" s="106"/>
    </row>
    <row r="6" spans="1:2" x14ac:dyDescent="0.2">
      <c r="A6" t="s">
        <v>8</v>
      </c>
      <c r="B6" s="106" t="s">
        <v>9</v>
      </c>
    </row>
  </sheetData>
  <hyperlinks>
    <hyperlink ref="B3" r:id="rId1" location="gid=88595445" xr:uid="{39C58B6D-B9AD-407B-AC97-A7275330FBB5}"/>
    <hyperlink ref="B2" r:id="rId2" location="gid=790196392" xr:uid="{0917B65A-80C8-49E0-8566-58BF5D4140BA}"/>
    <hyperlink ref="B6" r:id="rId3" location="gid=1747196391" xr:uid="{468085DA-36BB-4431-867A-33ADC7F9F8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EB01-57B4-491F-B49B-B140A284CDAE}">
  <dimension ref="A1:BZ58"/>
  <sheetViews>
    <sheetView tabSelected="1" zoomScaleNormal="100" workbookViewId="0">
      <pane xSplit="1" topLeftCell="B1" activePane="topRight" state="frozen"/>
      <selection pane="topRight" activeCell="X27" sqref="X27"/>
    </sheetView>
  </sheetViews>
  <sheetFormatPr baseColWidth="10" defaultColWidth="11.5" defaultRowHeight="13" x14ac:dyDescent="0.15"/>
  <cols>
    <col min="1" max="1" width="43.5" style="1" customWidth="1"/>
    <col min="2" max="2" width="32" style="1" customWidth="1"/>
    <col min="3" max="3" width="13.5" style="1" hidden="1" customWidth="1"/>
    <col min="4" max="4" width="9.5" style="1" hidden="1" customWidth="1"/>
    <col min="5" max="5" width="11" style="1" hidden="1" customWidth="1"/>
    <col min="6" max="6" width="12.83203125" style="1" hidden="1" customWidth="1"/>
    <col min="7" max="7" width="10.6640625" style="1" hidden="1" customWidth="1"/>
    <col min="8" max="8" width="8.5" style="1" hidden="1" customWidth="1"/>
    <col min="9" max="64" width="3.5" style="1" customWidth="1"/>
    <col min="65" max="65" width="4.6640625" style="1" hidden="1" customWidth="1"/>
    <col min="66" max="66" width="4.83203125" style="1" hidden="1" customWidth="1"/>
    <col min="67" max="67" width="9.33203125" style="1" hidden="1" customWidth="1"/>
    <col min="68" max="68" width="7.5" style="1" hidden="1" customWidth="1"/>
    <col min="69" max="69" width="6.83203125" style="1" hidden="1" customWidth="1"/>
    <col min="70" max="70" width="4.83203125" style="1" hidden="1" customWidth="1"/>
    <col min="71" max="71" width="9.5" style="1" hidden="1" customWidth="1"/>
    <col min="72" max="72" width="5" style="1" hidden="1" customWidth="1"/>
    <col min="73" max="73" width="4.83203125" style="1" hidden="1" customWidth="1"/>
    <col min="74" max="74" width="4.5" style="1" hidden="1" customWidth="1"/>
    <col min="75" max="75" width="4.83203125" style="1" hidden="1" customWidth="1"/>
    <col min="76" max="76" width="10.1640625" style="1" hidden="1" customWidth="1"/>
    <col min="77" max="77" width="45.83203125" style="1" hidden="1" customWidth="1"/>
    <col min="78" max="16384" width="11.5" style="1"/>
  </cols>
  <sheetData>
    <row r="1" spans="1:78" x14ac:dyDescent="0.15">
      <c r="A1" s="4" t="s">
        <v>10</v>
      </c>
    </row>
    <row r="2" spans="1:78" x14ac:dyDescent="0.15">
      <c r="A2" s="4" t="s">
        <v>11</v>
      </c>
    </row>
    <row r="3" spans="1:78" x14ac:dyDescent="0.15">
      <c r="A3" s="4" t="s">
        <v>12</v>
      </c>
    </row>
    <row r="4" spans="1:78" ht="15" customHeight="1" x14ac:dyDescent="0.15">
      <c r="A4" s="4" t="s">
        <v>13</v>
      </c>
      <c r="I4" s="360" t="s">
        <v>14</v>
      </c>
      <c r="J4" s="361"/>
      <c r="K4" s="361"/>
      <c r="L4" s="36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129"/>
      <c r="AB4" s="127"/>
      <c r="AC4" s="127"/>
      <c r="AD4" s="364" t="s">
        <v>15</v>
      </c>
      <c r="AE4" s="361"/>
      <c r="AF4" s="361"/>
      <c r="AG4" s="362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129"/>
      <c r="BD4" s="129"/>
      <c r="BE4" s="129"/>
      <c r="BF4" s="127"/>
      <c r="BG4" s="128"/>
      <c r="BH4" s="364" t="s">
        <v>16</v>
      </c>
      <c r="BI4" s="361"/>
      <c r="BJ4" s="361"/>
      <c r="BK4" s="362"/>
      <c r="BL4" s="70"/>
    </row>
    <row r="5" spans="1:78" ht="15" x14ac:dyDescent="0.2">
      <c r="A5" s="224" t="s">
        <v>17</v>
      </c>
      <c r="I5" s="356" t="s">
        <v>18</v>
      </c>
      <c r="J5" s="357"/>
      <c r="K5" s="357"/>
      <c r="L5" s="357"/>
      <c r="M5" s="357"/>
      <c r="N5" s="357"/>
      <c r="O5" s="358"/>
      <c r="P5" s="359" t="s">
        <v>19</v>
      </c>
      <c r="Q5" s="359"/>
      <c r="R5" s="359"/>
      <c r="S5" s="359"/>
      <c r="T5" s="359"/>
      <c r="U5" s="359"/>
      <c r="V5" s="359"/>
      <c r="W5" s="359" t="s">
        <v>20</v>
      </c>
      <c r="X5" s="359"/>
      <c r="Y5" s="359"/>
      <c r="Z5" s="359"/>
      <c r="AA5" s="363"/>
      <c r="AB5" s="363"/>
      <c r="AC5" s="363"/>
      <c r="AD5" s="363" t="s">
        <v>21</v>
      </c>
      <c r="AE5" s="363"/>
      <c r="AF5" s="359"/>
      <c r="AG5" s="359"/>
      <c r="AH5" s="359"/>
      <c r="AI5" s="359"/>
      <c r="AJ5" s="359"/>
      <c r="AK5" s="359" t="s">
        <v>22</v>
      </c>
      <c r="AL5" s="359"/>
      <c r="AM5" s="359"/>
      <c r="AN5" s="359"/>
      <c r="AO5" s="359"/>
      <c r="AP5" s="359"/>
      <c r="AQ5" s="367"/>
      <c r="AR5" s="359" t="s">
        <v>23</v>
      </c>
      <c r="AS5" s="359"/>
      <c r="AT5" s="359"/>
      <c r="AU5" s="359"/>
      <c r="AV5" s="359"/>
      <c r="AW5" s="359"/>
      <c r="AX5" s="367"/>
      <c r="AY5" s="368" t="s">
        <v>24</v>
      </c>
      <c r="AZ5" s="368"/>
      <c r="BA5" s="368"/>
      <c r="BB5" s="368"/>
      <c r="BC5" s="369"/>
      <c r="BD5" s="369"/>
      <c r="BE5" s="370"/>
      <c r="BF5" s="371" t="s">
        <v>25</v>
      </c>
      <c r="BG5" s="371"/>
      <c r="BH5" s="371"/>
      <c r="BI5" s="372"/>
      <c r="BJ5" s="372"/>
      <c r="BK5" s="372"/>
      <c r="BL5" s="373"/>
    </row>
    <row r="6" spans="1:78" x14ac:dyDescent="0.15">
      <c r="I6" s="71" t="s">
        <v>26</v>
      </c>
      <c r="J6" s="5" t="s">
        <v>27</v>
      </c>
      <c r="K6" s="5" t="s">
        <v>27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26</v>
      </c>
      <c r="Q6" s="5" t="s">
        <v>27</v>
      </c>
      <c r="R6" s="5" t="s">
        <v>27</v>
      </c>
      <c r="S6" s="5" t="s">
        <v>28</v>
      </c>
      <c r="T6" s="5" t="s">
        <v>29</v>
      </c>
      <c r="U6" s="5" t="s">
        <v>30</v>
      </c>
      <c r="V6" s="5" t="s">
        <v>31</v>
      </c>
      <c r="W6" s="5" t="s">
        <v>26</v>
      </c>
      <c r="X6" s="5" t="s">
        <v>27</v>
      </c>
      <c r="Y6" s="5" t="s">
        <v>27</v>
      </c>
      <c r="Z6" s="5" t="s">
        <v>28</v>
      </c>
      <c r="AA6" s="5" t="s">
        <v>29</v>
      </c>
      <c r="AB6" s="5" t="s">
        <v>30</v>
      </c>
      <c r="AC6" s="5" t="s">
        <v>31</v>
      </c>
      <c r="AD6" s="5" t="s">
        <v>26</v>
      </c>
      <c r="AE6" s="5" t="s">
        <v>27</v>
      </c>
      <c r="AF6" s="5" t="s">
        <v>27</v>
      </c>
      <c r="AG6" s="5" t="s">
        <v>28</v>
      </c>
      <c r="AH6" s="5" t="s">
        <v>29</v>
      </c>
      <c r="AI6" s="5" t="s">
        <v>30</v>
      </c>
      <c r="AJ6" s="5" t="s">
        <v>31</v>
      </c>
      <c r="AK6" s="5" t="s">
        <v>26</v>
      </c>
      <c r="AL6" s="5" t="s">
        <v>27</v>
      </c>
      <c r="AM6" s="5" t="s">
        <v>27</v>
      </c>
      <c r="AN6" s="5" t="s">
        <v>28</v>
      </c>
      <c r="AO6" s="5" t="s">
        <v>29</v>
      </c>
      <c r="AP6" s="5" t="s">
        <v>30</v>
      </c>
      <c r="AQ6" s="5" t="s">
        <v>31</v>
      </c>
      <c r="AR6" s="5" t="s">
        <v>26</v>
      </c>
      <c r="AS6" s="5" t="s">
        <v>27</v>
      </c>
      <c r="AT6" s="5" t="s">
        <v>27</v>
      </c>
      <c r="AU6" s="5" t="s">
        <v>28</v>
      </c>
      <c r="AV6" s="5" t="s">
        <v>29</v>
      </c>
      <c r="AW6" s="5" t="s">
        <v>30</v>
      </c>
      <c r="AX6" s="5" t="s">
        <v>31</v>
      </c>
      <c r="AY6" s="5" t="s">
        <v>26</v>
      </c>
      <c r="AZ6" s="5" t="s">
        <v>27</v>
      </c>
      <c r="BA6" s="5" t="s">
        <v>27</v>
      </c>
      <c r="BB6" s="5" t="s">
        <v>28</v>
      </c>
      <c r="BC6" s="5" t="s">
        <v>29</v>
      </c>
      <c r="BD6" s="5" t="s">
        <v>30</v>
      </c>
      <c r="BE6" s="5" t="s">
        <v>31</v>
      </c>
      <c r="BF6" s="5" t="s">
        <v>26</v>
      </c>
      <c r="BG6" s="5" t="s">
        <v>27</v>
      </c>
      <c r="BH6" s="5" t="s">
        <v>27</v>
      </c>
      <c r="BI6" s="5" t="s">
        <v>28</v>
      </c>
      <c r="BJ6" s="5" t="s">
        <v>29</v>
      </c>
      <c r="BK6" s="5" t="s">
        <v>30</v>
      </c>
      <c r="BL6" s="67" t="s">
        <v>31</v>
      </c>
      <c r="BM6" s="353" t="s">
        <v>32</v>
      </c>
      <c r="BN6" s="354"/>
      <c r="BO6" s="354"/>
      <c r="BP6" s="354"/>
      <c r="BQ6" s="354"/>
      <c r="BR6" s="354"/>
      <c r="BS6" s="354"/>
      <c r="BT6" s="354"/>
      <c r="BU6" s="354"/>
      <c r="BV6" s="354"/>
      <c r="BW6" s="354"/>
      <c r="BX6" s="355"/>
    </row>
    <row r="7" spans="1:78" ht="15" customHeight="1" x14ac:dyDescent="0.15">
      <c r="A7" s="284" t="s">
        <v>33</v>
      </c>
      <c r="B7" s="285" t="s">
        <v>34</v>
      </c>
      <c r="C7" s="285" t="s">
        <v>35</v>
      </c>
      <c r="D7" s="285" t="s">
        <v>36</v>
      </c>
      <c r="E7" s="285" t="s">
        <v>37</v>
      </c>
      <c r="F7" s="285" t="s">
        <v>38</v>
      </c>
      <c r="G7" s="285" t="s">
        <v>39</v>
      </c>
      <c r="H7" s="300" t="s">
        <v>40</v>
      </c>
      <c r="I7" s="295">
        <v>11</v>
      </c>
      <c r="J7" s="287">
        <v>12</v>
      </c>
      <c r="K7" s="286">
        <v>13</v>
      </c>
      <c r="L7" s="287">
        <v>14</v>
      </c>
      <c r="M7" s="286">
        <v>15</v>
      </c>
      <c r="N7" s="287">
        <v>16</v>
      </c>
      <c r="O7" s="286">
        <v>17</v>
      </c>
      <c r="P7" s="287">
        <v>18</v>
      </c>
      <c r="Q7" s="286">
        <v>19</v>
      </c>
      <c r="R7" s="287">
        <v>20</v>
      </c>
      <c r="S7" s="286">
        <v>21</v>
      </c>
      <c r="T7" s="287">
        <v>22</v>
      </c>
      <c r="U7" s="286">
        <v>23</v>
      </c>
      <c r="V7" s="287">
        <v>24</v>
      </c>
      <c r="W7" s="286">
        <v>25</v>
      </c>
      <c r="X7" s="287">
        <v>26</v>
      </c>
      <c r="Y7" s="286">
        <v>27</v>
      </c>
      <c r="Z7" s="287">
        <v>28</v>
      </c>
      <c r="AA7" s="288">
        <v>29</v>
      </c>
      <c r="AB7" s="288">
        <v>30</v>
      </c>
      <c r="AC7" s="286">
        <v>31</v>
      </c>
      <c r="AD7" s="287">
        <v>1</v>
      </c>
      <c r="AE7" s="286">
        <v>2</v>
      </c>
      <c r="AF7" s="287">
        <v>3</v>
      </c>
      <c r="AG7" s="286">
        <v>4</v>
      </c>
      <c r="AH7" s="287">
        <v>5</v>
      </c>
      <c r="AI7" s="286">
        <v>6</v>
      </c>
      <c r="AJ7" s="287">
        <v>7</v>
      </c>
      <c r="AK7" s="286">
        <v>8</v>
      </c>
      <c r="AL7" s="287">
        <v>9</v>
      </c>
      <c r="AM7" s="286">
        <v>10</v>
      </c>
      <c r="AN7" s="287">
        <v>11</v>
      </c>
      <c r="AO7" s="286">
        <v>12</v>
      </c>
      <c r="AP7" s="287">
        <v>13</v>
      </c>
      <c r="AQ7" s="286">
        <v>14</v>
      </c>
      <c r="AR7" s="287">
        <v>15</v>
      </c>
      <c r="AS7" s="286">
        <v>16</v>
      </c>
      <c r="AT7" s="287">
        <v>17</v>
      </c>
      <c r="AU7" s="286">
        <v>18</v>
      </c>
      <c r="AV7" s="287">
        <v>19</v>
      </c>
      <c r="AW7" s="286">
        <v>20</v>
      </c>
      <c r="AX7" s="287">
        <v>21</v>
      </c>
      <c r="AY7" s="286">
        <v>22</v>
      </c>
      <c r="AZ7" s="287">
        <v>23</v>
      </c>
      <c r="BA7" s="286">
        <v>24</v>
      </c>
      <c r="BB7" s="287">
        <v>25</v>
      </c>
      <c r="BC7" s="286">
        <v>26</v>
      </c>
      <c r="BD7" s="287">
        <v>27</v>
      </c>
      <c r="BE7" s="286">
        <v>28</v>
      </c>
      <c r="BF7" s="287">
        <v>29</v>
      </c>
      <c r="BG7" s="286">
        <v>30</v>
      </c>
      <c r="BH7" s="288">
        <v>1</v>
      </c>
      <c r="BI7" s="286">
        <v>2</v>
      </c>
      <c r="BJ7" s="287">
        <v>3</v>
      </c>
      <c r="BK7" s="286">
        <v>4</v>
      </c>
      <c r="BL7" s="304">
        <v>5</v>
      </c>
      <c r="BM7" s="301" t="s">
        <v>41</v>
      </c>
      <c r="BN7" s="289">
        <v>0.2</v>
      </c>
      <c r="BO7" s="285" t="s">
        <v>42</v>
      </c>
      <c r="BP7" s="290">
        <v>0.5</v>
      </c>
      <c r="BQ7" s="285" t="s">
        <v>43</v>
      </c>
      <c r="BR7" s="290">
        <v>0.3</v>
      </c>
      <c r="BS7" s="285" t="s">
        <v>44</v>
      </c>
      <c r="BT7" s="285" t="s">
        <v>45</v>
      </c>
      <c r="BU7" s="291">
        <v>0.7</v>
      </c>
      <c r="BV7" s="285" t="s">
        <v>46</v>
      </c>
      <c r="BW7" s="291">
        <v>0.3</v>
      </c>
      <c r="BX7" s="302" t="s">
        <v>47</v>
      </c>
      <c r="BY7" s="310" t="s">
        <v>48</v>
      </c>
    </row>
    <row r="8" spans="1:78" ht="15" customHeight="1" x14ac:dyDescent="0.2">
      <c r="A8" s="292" t="s">
        <v>49</v>
      </c>
      <c r="B8" s="170" t="s">
        <v>50</v>
      </c>
      <c r="C8" s="168">
        <v>963454118</v>
      </c>
      <c r="D8" s="2" t="s">
        <v>51</v>
      </c>
      <c r="E8" s="2"/>
      <c r="F8" s="2" t="s">
        <v>52</v>
      </c>
      <c r="G8" s="2"/>
      <c r="H8" s="52"/>
      <c r="I8" s="160" t="s">
        <v>26</v>
      </c>
      <c r="J8" s="17" t="s">
        <v>53</v>
      </c>
      <c r="K8" s="188"/>
      <c r="L8" s="188"/>
      <c r="M8" s="17" t="s">
        <v>26</v>
      </c>
      <c r="N8" s="17" t="s">
        <v>53</v>
      </c>
      <c r="O8" s="2"/>
      <c r="P8" s="2"/>
      <c r="Q8" s="17" t="s">
        <v>26</v>
      </c>
      <c r="R8" s="17" t="s">
        <v>53</v>
      </c>
      <c r="S8" s="2"/>
      <c r="T8" s="2"/>
      <c r="U8" s="17" t="s">
        <v>26</v>
      </c>
      <c r="V8" s="17" t="s">
        <v>53</v>
      </c>
      <c r="W8" s="225"/>
      <c r="X8" s="225"/>
      <c r="Y8" s="227" t="s">
        <v>26</v>
      </c>
      <c r="Z8" s="227" t="s">
        <v>53</v>
      </c>
      <c r="AA8" s="225"/>
      <c r="AB8" s="225"/>
      <c r="AC8" s="227" t="s">
        <v>26</v>
      </c>
      <c r="AD8" s="227" t="s">
        <v>53</v>
      </c>
      <c r="AE8" s="225"/>
      <c r="AF8" s="225"/>
      <c r="AG8" s="17" t="s">
        <v>26</v>
      </c>
      <c r="AH8" s="17" t="s">
        <v>53</v>
      </c>
      <c r="AI8" s="2"/>
      <c r="AJ8" s="2"/>
      <c r="AK8" s="17" t="s">
        <v>26</v>
      </c>
      <c r="AL8" s="17" t="s">
        <v>53</v>
      </c>
      <c r="AM8" s="2"/>
      <c r="AN8" s="2"/>
      <c r="AO8" s="16" t="s">
        <v>26</v>
      </c>
      <c r="AP8" s="16" t="s">
        <v>53</v>
      </c>
      <c r="AQ8" s="2"/>
      <c r="AR8" s="2"/>
      <c r="AS8" s="16" t="s">
        <v>26</v>
      </c>
      <c r="AT8" s="16" t="s">
        <v>53</v>
      </c>
      <c r="AU8" s="2"/>
      <c r="AV8" s="2"/>
      <c r="AW8" s="16" t="s">
        <v>26</v>
      </c>
      <c r="AX8" s="16" t="s">
        <v>53</v>
      </c>
      <c r="AY8" s="2"/>
      <c r="AZ8" s="2"/>
      <c r="BA8" s="16" t="s">
        <v>26</v>
      </c>
      <c r="BB8" s="16" t="s">
        <v>53</v>
      </c>
      <c r="BC8" s="2"/>
      <c r="BD8" s="2"/>
      <c r="BE8" s="16" t="s">
        <v>26</v>
      </c>
      <c r="BF8" s="16" t="s">
        <v>53</v>
      </c>
      <c r="BG8" s="2"/>
      <c r="BH8" s="2"/>
      <c r="BI8" s="16" t="s">
        <v>26</v>
      </c>
      <c r="BJ8" s="16" t="s">
        <v>53</v>
      </c>
      <c r="BK8" s="275"/>
      <c r="BL8" s="305"/>
      <c r="BM8" s="197"/>
      <c r="BN8" s="6">
        <f>BM8*0.2</f>
        <v>0</v>
      </c>
      <c r="BO8" s="31"/>
      <c r="BP8" s="270">
        <f>(BO8*0.5)</f>
        <v>0</v>
      </c>
      <c r="BQ8" s="31"/>
      <c r="BR8" s="270">
        <f>(BQ8*0.3)</f>
        <v>0</v>
      </c>
      <c r="BS8" s="270">
        <f>(BP8+BR8)</f>
        <v>0</v>
      </c>
      <c r="BT8" s="270">
        <f>(BN8+BS8)</f>
        <v>0</v>
      </c>
      <c r="BU8" s="7">
        <f>(BT8*0.7)</f>
        <v>0</v>
      </c>
      <c r="BV8" s="31"/>
      <c r="BW8" s="8">
        <f>(BV8*0.3)</f>
        <v>0</v>
      </c>
      <c r="BX8" s="303">
        <f>(BU8+BW8)</f>
        <v>0</v>
      </c>
      <c r="BY8" s="311"/>
      <c r="BZ8" s="107"/>
    </row>
    <row r="9" spans="1:78" ht="15" customHeight="1" x14ac:dyDescent="0.2">
      <c r="A9" s="292" t="s">
        <v>54</v>
      </c>
      <c r="B9" s="170" t="s">
        <v>55</v>
      </c>
      <c r="C9" s="168">
        <v>999555382</v>
      </c>
      <c r="D9" s="269" t="s">
        <v>51</v>
      </c>
      <c r="E9" s="2"/>
      <c r="F9" s="2" t="s">
        <v>52</v>
      </c>
      <c r="G9" s="2"/>
      <c r="H9" s="52"/>
      <c r="I9" s="167" t="s">
        <v>26</v>
      </c>
      <c r="J9" s="16" t="s">
        <v>53</v>
      </c>
      <c r="K9" s="188"/>
      <c r="L9" s="188"/>
      <c r="M9" s="16" t="s">
        <v>26</v>
      </c>
      <c r="N9" s="16" t="s">
        <v>53</v>
      </c>
      <c r="O9" s="2"/>
      <c r="P9" s="2"/>
      <c r="Q9" s="16" t="s">
        <v>26</v>
      </c>
      <c r="R9" s="16" t="s">
        <v>53</v>
      </c>
      <c r="S9" s="2"/>
      <c r="T9" s="2"/>
      <c r="U9" s="16" t="s">
        <v>26</v>
      </c>
      <c r="V9" s="16" t="s">
        <v>53</v>
      </c>
      <c r="W9" s="225"/>
      <c r="X9" s="225"/>
      <c r="Y9" s="227" t="s">
        <v>26</v>
      </c>
      <c r="Z9" s="227" t="s">
        <v>53</v>
      </c>
      <c r="AA9" s="225"/>
      <c r="AB9" s="225"/>
      <c r="AC9" s="227" t="s">
        <v>26</v>
      </c>
      <c r="AD9" s="227" t="s">
        <v>53</v>
      </c>
      <c r="AE9" s="225"/>
      <c r="AF9" s="225"/>
      <c r="AG9" s="16" t="s">
        <v>26</v>
      </c>
      <c r="AH9" s="16" t="s">
        <v>53</v>
      </c>
      <c r="AI9" s="2"/>
      <c r="AJ9" s="2"/>
      <c r="AK9" s="16" t="s">
        <v>26</v>
      </c>
      <c r="AL9" s="16" t="s">
        <v>53</v>
      </c>
      <c r="AM9" s="2"/>
      <c r="AN9" s="2"/>
      <c r="AO9" s="17" t="s">
        <v>26</v>
      </c>
      <c r="AP9" s="17" t="s">
        <v>53</v>
      </c>
      <c r="AQ9" s="2"/>
      <c r="AR9" s="2"/>
      <c r="AS9" s="17" t="s">
        <v>26</v>
      </c>
      <c r="AT9" s="17" t="s">
        <v>53</v>
      </c>
      <c r="AU9" s="2"/>
      <c r="AV9" s="2"/>
      <c r="AW9" s="17" t="s">
        <v>26</v>
      </c>
      <c r="AX9" s="17" t="s">
        <v>53</v>
      </c>
      <c r="AY9" s="2"/>
      <c r="AZ9" s="2"/>
      <c r="BA9" s="17" t="s">
        <v>26</v>
      </c>
      <c r="BB9" s="17" t="s">
        <v>53</v>
      </c>
      <c r="BC9" s="2"/>
      <c r="BD9" s="2"/>
      <c r="BE9" s="17" t="s">
        <v>26</v>
      </c>
      <c r="BF9" s="17" t="s">
        <v>53</v>
      </c>
      <c r="BG9" s="2"/>
      <c r="BH9" s="2"/>
      <c r="BI9" s="17" t="s">
        <v>26</v>
      </c>
      <c r="BJ9" s="17" t="s">
        <v>53</v>
      </c>
      <c r="BK9" s="275"/>
      <c r="BL9" s="305"/>
      <c r="BM9" s="197"/>
      <c r="BN9" s="6">
        <f t="shared" ref="BN9" si="0">BM9*0.2</f>
        <v>0</v>
      </c>
      <c r="BO9" s="31"/>
      <c r="BP9" s="270">
        <f t="shared" ref="BP9:BP32" si="1">(BO9*0.5)</f>
        <v>0</v>
      </c>
      <c r="BQ9" s="31"/>
      <c r="BR9" s="270">
        <f t="shared" ref="BR9:BR32" si="2">(BQ9*0.3)</f>
        <v>0</v>
      </c>
      <c r="BS9" s="2">
        <f t="shared" ref="BS9:BS32" si="3">(BP9+BR9)</f>
        <v>0</v>
      </c>
      <c r="BT9" s="270">
        <f t="shared" ref="BT9:BT29" si="4">(BN9+BS9)</f>
        <v>0</v>
      </c>
      <c r="BU9" s="7">
        <f t="shared" ref="BU9" si="5">(BT9*0.7)</f>
        <v>0</v>
      </c>
      <c r="BV9" s="31"/>
      <c r="BW9" s="8">
        <f t="shared" ref="BW9" si="6">(BV9*0.3)</f>
        <v>0</v>
      </c>
      <c r="BX9" s="303">
        <f t="shared" ref="BX9" si="7">(BU9+BW9)</f>
        <v>0</v>
      </c>
      <c r="BY9" s="311"/>
      <c r="BZ9" s="107"/>
    </row>
    <row r="10" spans="1:78" ht="15" customHeight="1" x14ac:dyDescent="0.2">
      <c r="A10" s="293" t="s">
        <v>56</v>
      </c>
      <c r="B10" s="170" t="s">
        <v>57</v>
      </c>
      <c r="C10" s="169">
        <v>978353408</v>
      </c>
      <c r="D10" s="269" t="s">
        <v>51</v>
      </c>
      <c r="E10" s="2"/>
      <c r="F10" s="2" t="s">
        <v>52</v>
      </c>
      <c r="G10" s="2"/>
      <c r="H10" s="52"/>
      <c r="I10" s="72"/>
      <c r="J10" s="17" t="s">
        <v>26</v>
      </c>
      <c r="K10" s="17" t="s">
        <v>53</v>
      </c>
      <c r="L10" s="188"/>
      <c r="M10" s="2"/>
      <c r="N10" s="17" t="s">
        <v>26</v>
      </c>
      <c r="O10" s="17" t="s">
        <v>53</v>
      </c>
      <c r="P10" s="2"/>
      <c r="Q10" s="2"/>
      <c r="R10" s="17" t="s">
        <v>26</v>
      </c>
      <c r="S10" s="17" t="s">
        <v>53</v>
      </c>
      <c r="T10" s="2"/>
      <c r="U10" s="2"/>
      <c r="V10" s="17" t="s">
        <v>26</v>
      </c>
      <c r="W10" s="227" t="s">
        <v>53</v>
      </c>
      <c r="X10" s="225"/>
      <c r="Y10" s="225"/>
      <c r="Z10" s="227" t="s">
        <v>26</v>
      </c>
      <c r="AA10" s="227" t="s">
        <v>53</v>
      </c>
      <c r="AB10" s="225"/>
      <c r="AC10" s="225"/>
      <c r="AD10" s="227" t="s">
        <v>26</v>
      </c>
      <c r="AE10" s="227" t="s">
        <v>53</v>
      </c>
      <c r="AF10" s="225"/>
      <c r="AG10" s="2"/>
      <c r="AH10" s="17" t="s">
        <v>26</v>
      </c>
      <c r="AI10" s="17" t="s">
        <v>53</v>
      </c>
      <c r="AJ10" s="2"/>
      <c r="AK10" s="2"/>
      <c r="AL10" s="17" t="s">
        <v>26</v>
      </c>
      <c r="AM10" s="17" t="s">
        <v>53</v>
      </c>
      <c r="AN10" s="2"/>
      <c r="AO10" s="2"/>
      <c r="AP10" s="16" t="s">
        <v>26</v>
      </c>
      <c r="AQ10" s="16" t="s">
        <v>53</v>
      </c>
      <c r="AR10" s="2"/>
      <c r="AS10" s="2"/>
      <c r="AT10" s="16" t="s">
        <v>26</v>
      </c>
      <c r="AU10" s="16" t="s">
        <v>53</v>
      </c>
      <c r="AV10" s="2"/>
      <c r="AW10" s="2"/>
      <c r="AX10" s="16" t="s">
        <v>26</v>
      </c>
      <c r="AY10" s="16" t="s">
        <v>53</v>
      </c>
      <c r="AZ10" s="2"/>
      <c r="BA10" s="2"/>
      <c r="BB10" s="16" t="s">
        <v>26</v>
      </c>
      <c r="BC10" s="16" t="s">
        <v>53</v>
      </c>
      <c r="BD10" s="2"/>
      <c r="BE10" s="2"/>
      <c r="BF10" s="16" t="s">
        <v>26</v>
      </c>
      <c r="BG10" s="16" t="s">
        <v>53</v>
      </c>
      <c r="BH10" s="2"/>
      <c r="BI10" s="2"/>
      <c r="BJ10" s="16" t="s">
        <v>26</v>
      </c>
      <c r="BK10" s="283" t="s">
        <v>53</v>
      </c>
      <c r="BL10" s="205"/>
      <c r="BM10" s="198"/>
      <c r="BN10" s="6">
        <f>BM10*0.2</f>
        <v>0</v>
      </c>
      <c r="BO10" s="278"/>
      <c r="BP10" s="270">
        <f t="shared" si="1"/>
        <v>0</v>
      </c>
      <c r="BQ10" s="31"/>
      <c r="BR10" s="270">
        <f t="shared" si="2"/>
        <v>0</v>
      </c>
      <c r="BS10" s="2">
        <f t="shared" si="3"/>
        <v>0</v>
      </c>
      <c r="BT10" s="270">
        <f t="shared" si="4"/>
        <v>0</v>
      </c>
      <c r="BU10" s="7">
        <f>(BT10*0.7)</f>
        <v>0</v>
      </c>
      <c r="BV10" s="31"/>
      <c r="BW10" s="8">
        <f>(BV10*0.3)</f>
        <v>0</v>
      </c>
      <c r="BX10" s="303">
        <f>(BU10+BW10)</f>
        <v>0</v>
      </c>
      <c r="BY10" s="312"/>
      <c r="BZ10" s="107"/>
    </row>
    <row r="11" spans="1:78" ht="15" customHeight="1" x14ac:dyDescent="0.2">
      <c r="A11" s="292" t="s">
        <v>58</v>
      </c>
      <c r="B11" s="170" t="s">
        <v>59</v>
      </c>
      <c r="C11" s="169">
        <v>977327988</v>
      </c>
      <c r="D11" s="269" t="s">
        <v>51</v>
      </c>
      <c r="E11" s="2"/>
      <c r="F11" s="2" t="s">
        <v>52</v>
      </c>
      <c r="G11" s="2"/>
      <c r="H11" s="52"/>
      <c r="I11" s="72"/>
      <c r="J11" s="16" t="s">
        <v>26</v>
      </c>
      <c r="K11" s="16" t="s">
        <v>53</v>
      </c>
      <c r="L11" s="188"/>
      <c r="M11" s="2"/>
      <c r="N11" s="16" t="s">
        <v>26</v>
      </c>
      <c r="O11" s="16" t="s">
        <v>53</v>
      </c>
      <c r="P11" s="2"/>
      <c r="Q11" s="2"/>
      <c r="R11" s="16" t="s">
        <v>26</v>
      </c>
      <c r="S11" s="16" t="s">
        <v>53</v>
      </c>
      <c r="T11" s="2"/>
      <c r="U11" s="2"/>
      <c r="V11" s="16" t="s">
        <v>26</v>
      </c>
      <c r="W11" s="227" t="s">
        <v>53</v>
      </c>
      <c r="X11" s="225"/>
      <c r="Y11" s="225"/>
      <c r="Z11" s="227" t="s">
        <v>26</v>
      </c>
      <c r="AA11" s="227" t="s">
        <v>53</v>
      </c>
      <c r="AB11" s="225"/>
      <c r="AC11" s="225"/>
      <c r="AD11" s="227" t="s">
        <v>26</v>
      </c>
      <c r="AE11" s="227" t="s">
        <v>53</v>
      </c>
      <c r="AF11" s="225"/>
      <c r="AG11" s="2"/>
      <c r="AH11" s="16" t="s">
        <v>26</v>
      </c>
      <c r="AI11" s="16" t="s">
        <v>53</v>
      </c>
      <c r="AJ11" s="2"/>
      <c r="AK11" s="2"/>
      <c r="AL11" s="16" t="s">
        <v>26</v>
      </c>
      <c r="AM11" s="16" t="s">
        <v>53</v>
      </c>
      <c r="AN11" s="2"/>
      <c r="AO11" s="2"/>
      <c r="AP11" s="17" t="s">
        <v>26</v>
      </c>
      <c r="AQ11" s="17" t="s">
        <v>53</v>
      </c>
      <c r="AR11" s="2"/>
      <c r="AS11" s="2"/>
      <c r="AT11" s="17" t="s">
        <v>26</v>
      </c>
      <c r="AU11" s="17" t="s">
        <v>53</v>
      </c>
      <c r="AV11" s="2"/>
      <c r="AW11" s="2"/>
      <c r="AX11" s="17" t="s">
        <v>26</v>
      </c>
      <c r="AY11" s="17" t="s">
        <v>53</v>
      </c>
      <c r="AZ11" s="2"/>
      <c r="BA11" s="2"/>
      <c r="BB11" s="17" t="s">
        <v>26</v>
      </c>
      <c r="BC11" s="17" t="s">
        <v>53</v>
      </c>
      <c r="BD11" s="2"/>
      <c r="BE11" s="2"/>
      <c r="BF11" s="17" t="s">
        <v>26</v>
      </c>
      <c r="BG11" s="17" t="s">
        <v>53</v>
      </c>
      <c r="BH11" s="2"/>
      <c r="BI11" s="2"/>
      <c r="BJ11" s="17" t="s">
        <v>26</v>
      </c>
      <c r="BK11" s="283" t="s">
        <v>53</v>
      </c>
      <c r="BL11" s="205"/>
      <c r="BM11" s="198"/>
      <c r="BN11" s="6">
        <f t="shared" ref="BN11:BN23" si="8">BM11*0.2</f>
        <v>0</v>
      </c>
      <c r="BO11" s="31"/>
      <c r="BP11" s="270">
        <f t="shared" si="1"/>
        <v>0</v>
      </c>
      <c r="BQ11" s="136"/>
      <c r="BR11" s="270">
        <f t="shared" si="2"/>
        <v>0</v>
      </c>
      <c r="BS11" s="2">
        <f t="shared" si="3"/>
        <v>0</v>
      </c>
      <c r="BT11" s="270">
        <f t="shared" si="4"/>
        <v>0</v>
      </c>
      <c r="BU11" s="7">
        <f t="shared" ref="BU11:BU23" si="9">(BT11*0.7)</f>
        <v>0</v>
      </c>
      <c r="BV11" s="31"/>
      <c r="BW11" s="8">
        <f t="shared" ref="BW11:BW23" si="10">(BV11*0.3)</f>
        <v>0</v>
      </c>
      <c r="BX11" s="303">
        <f t="shared" ref="BX11:BX23" si="11">(BU11+BW11)</f>
        <v>0</v>
      </c>
      <c r="BY11" s="311"/>
      <c r="BZ11" s="107"/>
    </row>
    <row r="12" spans="1:78" ht="15" customHeight="1" x14ac:dyDescent="0.2">
      <c r="A12" s="292" t="s">
        <v>60</v>
      </c>
      <c r="B12" s="170" t="s">
        <v>61</v>
      </c>
      <c r="C12" s="169">
        <v>61906295</v>
      </c>
      <c r="D12" s="269" t="s">
        <v>51</v>
      </c>
      <c r="E12" s="2"/>
      <c r="F12" s="2" t="s">
        <v>52</v>
      </c>
      <c r="G12" s="2"/>
      <c r="H12" s="52"/>
      <c r="I12" s="72"/>
      <c r="J12" s="2"/>
      <c r="K12" s="17" t="s">
        <v>26</v>
      </c>
      <c r="L12" s="17" t="s">
        <v>53</v>
      </c>
      <c r="M12" s="2"/>
      <c r="N12" s="2"/>
      <c r="O12" s="17" t="s">
        <v>26</v>
      </c>
      <c r="P12" s="17" t="s">
        <v>53</v>
      </c>
      <c r="Q12" s="2"/>
      <c r="R12" s="2"/>
      <c r="S12" s="17" t="s">
        <v>26</v>
      </c>
      <c r="T12" s="17" t="s">
        <v>53</v>
      </c>
      <c r="U12" s="2"/>
      <c r="V12" s="2"/>
      <c r="W12" s="227" t="s">
        <v>26</v>
      </c>
      <c r="X12" s="227" t="s">
        <v>53</v>
      </c>
      <c r="Y12" s="225"/>
      <c r="Z12" s="225"/>
      <c r="AA12" s="227" t="s">
        <v>26</v>
      </c>
      <c r="AB12" s="227" t="s">
        <v>53</v>
      </c>
      <c r="AC12" s="225"/>
      <c r="AD12" s="225"/>
      <c r="AE12" s="227" t="s">
        <v>26</v>
      </c>
      <c r="AF12" s="227" t="s">
        <v>53</v>
      </c>
      <c r="AG12" s="2"/>
      <c r="AH12" s="2"/>
      <c r="AI12" s="279" t="s">
        <v>26</v>
      </c>
      <c r="AJ12" s="279" t="s">
        <v>53</v>
      </c>
      <c r="AK12" s="2"/>
      <c r="AL12" s="2"/>
      <c r="AM12" s="17" t="s">
        <v>26</v>
      </c>
      <c r="AN12" s="17" t="s">
        <v>53</v>
      </c>
      <c r="AO12" s="2"/>
      <c r="AP12" s="2"/>
      <c r="AQ12" s="16" t="s">
        <v>26</v>
      </c>
      <c r="AR12" s="16" t="s">
        <v>53</v>
      </c>
      <c r="AS12" s="2"/>
      <c r="AT12" s="2"/>
      <c r="AU12" s="16" t="s">
        <v>26</v>
      </c>
      <c r="AV12" s="16" t="s">
        <v>53</v>
      </c>
      <c r="AW12" s="2"/>
      <c r="AX12" s="2"/>
      <c r="AY12" s="16" t="s">
        <v>26</v>
      </c>
      <c r="AZ12" s="16" t="s">
        <v>53</v>
      </c>
      <c r="BA12" s="2"/>
      <c r="BB12" s="2"/>
      <c r="BC12" s="16" t="s">
        <v>26</v>
      </c>
      <c r="BD12" s="16" t="s">
        <v>53</v>
      </c>
      <c r="BE12" s="2"/>
      <c r="BF12" s="2"/>
      <c r="BG12" s="16" t="s">
        <v>26</v>
      </c>
      <c r="BH12" s="16" t="s">
        <v>53</v>
      </c>
      <c r="BI12" s="2"/>
      <c r="BJ12" s="2"/>
      <c r="BK12" s="283" t="s">
        <v>26</v>
      </c>
      <c r="BL12" s="205" t="s">
        <v>53</v>
      </c>
      <c r="BM12" s="198"/>
      <c r="BN12" s="6">
        <f t="shared" si="8"/>
        <v>0</v>
      </c>
      <c r="BO12" s="31"/>
      <c r="BP12" s="270">
        <f t="shared" si="1"/>
        <v>0</v>
      </c>
      <c r="BQ12" s="31"/>
      <c r="BR12" s="270">
        <f t="shared" si="2"/>
        <v>0</v>
      </c>
      <c r="BS12" s="2">
        <f t="shared" si="3"/>
        <v>0</v>
      </c>
      <c r="BT12" s="270">
        <f t="shared" si="4"/>
        <v>0</v>
      </c>
      <c r="BU12" s="7">
        <f t="shared" si="9"/>
        <v>0</v>
      </c>
      <c r="BV12" s="31"/>
      <c r="BW12" s="8">
        <f t="shared" si="10"/>
        <v>0</v>
      </c>
      <c r="BX12" s="303">
        <f t="shared" si="11"/>
        <v>0</v>
      </c>
      <c r="BY12" s="311"/>
      <c r="BZ12" s="107"/>
    </row>
    <row r="13" spans="1:78" ht="15" customHeight="1" x14ac:dyDescent="0.15">
      <c r="A13" s="293" t="s">
        <v>62</v>
      </c>
      <c r="B13" s="168" t="s">
        <v>63</v>
      </c>
      <c r="C13" s="168">
        <v>965920490</v>
      </c>
      <c r="D13" s="269" t="s">
        <v>51</v>
      </c>
      <c r="E13" s="2"/>
      <c r="F13" s="2" t="s">
        <v>52</v>
      </c>
      <c r="G13" s="2"/>
      <c r="H13" s="52"/>
      <c r="I13" s="72"/>
      <c r="J13" s="2"/>
      <c r="K13" s="16" t="s">
        <v>26</v>
      </c>
      <c r="L13" s="16" t="s">
        <v>53</v>
      </c>
      <c r="M13" s="2"/>
      <c r="N13" s="2"/>
      <c r="O13" s="16" t="s">
        <v>26</v>
      </c>
      <c r="P13" s="16" t="s">
        <v>53</v>
      </c>
      <c r="Q13" s="2"/>
      <c r="R13" s="2"/>
      <c r="S13" s="16" t="s">
        <v>26</v>
      </c>
      <c r="T13" s="16" t="s">
        <v>53</v>
      </c>
      <c r="U13" s="2"/>
      <c r="V13" s="2"/>
      <c r="W13" s="227" t="s">
        <v>26</v>
      </c>
      <c r="X13" s="227" t="s">
        <v>53</v>
      </c>
      <c r="Y13" s="225"/>
      <c r="Z13" s="225"/>
      <c r="AA13" s="227" t="s">
        <v>26</v>
      </c>
      <c r="AB13" s="227" t="s">
        <v>53</v>
      </c>
      <c r="AC13" s="225"/>
      <c r="AD13" s="225"/>
      <c r="AE13" s="227" t="s">
        <v>26</v>
      </c>
      <c r="AF13" s="227" t="s">
        <v>53</v>
      </c>
      <c r="AG13" s="2"/>
      <c r="AH13" s="2"/>
      <c r="AI13" s="16" t="s">
        <v>26</v>
      </c>
      <c r="AJ13" s="16" t="s">
        <v>53</v>
      </c>
      <c r="AK13" s="2"/>
      <c r="AL13" s="2"/>
      <c r="AM13" s="16" t="s">
        <v>26</v>
      </c>
      <c r="AN13" s="16" t="s">
        <v>53</v>
      </c>
      <c r="AO13" s="2"/>
      <c r="AP13" s="2"/>
      <c r="AQ13" s="17" t="s">
        <v>26</v>
      </c>
      <c r="AR13" s="17" t="s">
        <v>53</v>
      </c>
      <c r="AS13" s="2"/>
      <c r="AT13" s="2"/>
      <c r="AU13" s="17" t="s">
        <v>26</v>
      </c>
      <c r="AV13" s="17" t="s">
        <v>53</v>
      </c>
      <c r="AW13" s="2"/>
      <c r="AX13" s="2"/>
      <c r="AY13" s="17" t="s">
        <v>26</v>
      </c>
      <c r="AZ13" s="17" t="s">
        <v>53</v>
      </c>
      <c r="BA13" s="2"/>
      <c r="BB13" s="2"/>
      <c r="BC13" s="17" t="s">
        <v>26</v>
      </c>
      <c r="BD13" s="17" t="s">
        <v>53</v>
      </c>
      <c r="BE13" s="2"/>
      <c r="BF13" s="2"/>
      <c r="BG13" s="17" t="s">
        <v>26</v>
      </c>
      <c r="BH13" s="17" t="s">
        <v>53</v>
      </c>
      <c r="BI13" s="2"/>
      <c r="BJ13" s="2"/>
      <c r="BK13" s="277" t="s">
        <v>26</v>
      </c>
      <c r="BL13" s="205" t="s">
        <v>53</v>
      </c>
      <c r="BM13" s="200"/>
      <c r="BN13" s="6">
        <f t="shared" si="8"/>
        <v>0</v>
      </c>
      <c r="BO13" s="31"/>
      <c r="BP13" s="270">
        <f t="shared" si="1"/>
        <v>0</v>
      </c>
      <c r="BQ13" s="31"/>
      <c r="BR13" s="270">
        <f t="shared" si="2"/>
        <v>0</v>
      </c>
      <c r="BS13" s="2">
        <f t="shared" si="3"/>
        <v>0</v>
      </c>
      <c r="BT13" s="270">
        <f t="shared" si="4"/>
        <v>0</v>
      </c>
      <c r="BU13" s="7">
        <f t="shared" si="9"/>
        <v>0</v>
      </c>
      <c r="BV13" s="31"/>
      <c r="BW13" s="8">
        <f t="shared" si="10"/>
        <v>0</v>
      </c>
      <c r="BX13" s="303">
        <f t="shared" si="11"/>
        <v>0</v>
      </c>
      <c r="BY13" s="311"/>
      <c r="BZ13" s="107"/>
    </row>
    <row r="14" spans="1:78" ht="15" customHeight="1" x14ac:dyDescent="0.2">
      <c r="A14" s="292" t="s">
        <v>64</v>
      </c>
      <c r="B14" s="170" t="s">
        <v>65</v>
      </c>
      <c r="C14" s="169">
        <v>950912110</v>
      </c>
      <c r="D14" s="269" t="s">
        <v>51</v>
      </c>
      <c r="E14" s="2"/>
      <c r="F14" s="2" t="s">
        <v>52</v>
      </c>
      <c r="G14" s="2"/>
      <c r="H14" s="52"/>
      <c r="I14" s="296" t="s">
        <v>53</v>
      </c>
      <c r="J14" s="2"/>
      <c r="K14" s="2"/>
      <c r="L14" s="280" t="s">
        <v>26</v>
      </c>
      <c r="M14" s="17" t="s">
        <v>53</v>
      </c>
      <c r="N14" s="2"/>
      <c r="O14" s="2"/>
      <c r="P14" s="280" t="s">
        <v>26</v>
      </c>
      <c r="Q14" s="17" t="s">
        <v>53</v>
      </c>
      <c r="R14" s="2"/>
      <c r="S14" s="2"/>
      <c r="T14" s="280" t="s">
        <v>26</v>
      </c>
      <c r="U14" s="17" t="s">
        <v>53</v>
      </c>
      <c r="V14" s="2"/>
      <c r="W14" s="225"/>
      <c r="X14" s="352" t="s">
        <v>26</v>
      </c>
      <c r="Y14" s="227" t="s">
        <v>53</v>
      </c>
      <c r="Z14" s="225"/>
      <c r="AA14" s="225"/>
      <c r="AB14" s="352" t="s">
        <v>26</v>
      </c>
      <c r="AC14" s="227" t="s">
        <v>53</v>
      </c>
      <c r="AD14" s="225"/>
      <c r="AE14" s="225"/>
      <c r="AF14" s="352" t="s">
        <v>26</v>
      </c>
      <c r="AG14" s="17" t="s">
        <v>53</v>
      </c>
      <c r="AH14" s="2"/>
      <c r="AI14" s="2"/>
      <c r="AJ14" s="280" t="s">
        <v>26</v>
      </c>
      <c r="AK14" s="17" t="s">
        <v>53</v>
      </c>
      <c r="AL14" s="2"/>
      <c r="AM14" s="2"/>
      <c r="AN14" s="280" t="s">
        <v>26</v>
      </c>
      <c r="AO14" s="17" t="s">
        <v>53</v>
      </c>
      <c r="AP14" s="2"/>
      <c r="AQ14" s="2"/>
      <c r="AR14" s="281" t="s">
        <v>26</v>
      </c>
      <c r="AS14" s="16" t="s">
        <v>53</v>
      </c>
      <c r="AT14" s="2"/>
      <c r="AU14" s="2"/>
      <c r="AV14" s="281" t="s">
        <v>26</v>
      </c>
      <c r="AW14" s="16" t="s">
        <v>53</v>
      </c>
      <c r="AX14" s="2"/>
      <c r="AY14" s="2"/>
      <c r="AZ14" s="281" t="s">
        <v>26</v>
      </c>
      <c r="BA14" s="16" t="s">
        <v>53</v>
      </c>
      <c r="BB14" s="2"/>
      <c r="BC14" s="2"/>
      <c r="BD14" s="281" t="s">
        <v>26</v>
      </c>
      <c r="BE14" s="16" t="s">
        <v>53</v>
      </c>
      <c r="BF14" s="2"/>
      <c r="BG14" s="2"/>
      <c r="BH14" s="281" t="s">
        <v>26</v>
      </c>
      <c r="BI14" s="16" t="s">
        <v>53</v>
      </c>
      <c r="BJ14" s="2"/>
      <c r="BK14" s="277"/>
      <c r="BL14" s="306" t="s">
        <v>26</v>
      </c>
      <c r="BM14" s="200"/>
      <c r="BN14" s="6">
        <f t="shared" si="8"/>
        <v>0</v>
      </c>
      <c r="BO14" s="31"/>
      <c r="BP14" s="270">
        <f t="shared" si="1"/>
        <v>0</v>
      </c>
      <c r="BQ14" s="31"/>
      <c r="BR14" s="270">
        <f t="shared" si="2"/>
        <v>0</v>
      </c>
      <c r="BS14" s="2">
        <f t="shared" si="3"/>
        <v>0</v>
      </c>
      <c r="BT14" s="270">
        <f t="shared" si="4"/>
        <v>0</v>
      </c>
      <c r="BU14" s="7">
        <f t="shared" si="9"/>
        <v>0</v>
      </c>
      <c r="BV14" s="31"/>
      <c r="BW14" s="8">
        <f t="shared" si="10"/>
        <v>0</v>
      </c>
      <c r="BX14" s="303">
        <f t="shared" si="11"/>
        <v>0</v>
      </c>
      <c r="BY14" s="311"/>
    </row>
    <row r="15" spans="1:78" ht="15" customHeight="1" x14ac:dyDescent="0.2">
      <c r="A15" s="292" t="s">
        <v>66</v>
      </c>
      <c r="B15" s="170" t="s">
        <v>67</v>
      </c>
      <c r="C15" s="168">
        <v>84814239</v>
      </c>
      <c r="D15" s="269" t="s">
        <v>51</v>
      </c>
      <c r="E15" s="2"/>
      <c r="F15" s="2" t="s">
        <v>52</v>
      </c>
      <c r="G15" s="2"/>
      <c r="H15" s="52"/>
      <c r="I15" s="296" t="s">
        <v>53</v>
      </c>
      <c r="J15" s="2"/>
      <c r="K15" s="2"/>
      <c r="L15" s="16" t="s">
        <v>26</v>
      </c>
      <c r="M15" s="16" t="s">
        <v>53</v>
      </c>
      <c r="N15" s="2"/>
      <c r="O15" s="2"/>
      <c r="P15" s="16" t="s">
        <v>26</v>
      </c>
      <c r="Q15" s="16" t="s">
        <v>53</v>
      </c>
      <c r="R15" s="2"/>
      <c r="S15" s="2"/>
      <c r="T15" s="16" t="s">
        <v>26</v>
      </c>
      <c r="U15" s="16" t="s">
        <v>53</v>
      </c>
      <c r="V15" s="2"/>
      <c r="W15" s="225"/>
      <c r="X15" s="227" t="s">
        <v>26</v>
      </c>
      <c r="Y15" s="227" t="s">
        <v>53</v>
      </c>
      <c r="Z15" s="225"/>
      <c r="AA15" s="225"/>
      <c r="AB15" s="227" t="s">
        <v>26</v>
      </c>
      <c r="AC15" s="227" t="s">
        <v>53</v>
      </c>
      <c r="AD15" s="225"/>
      <c r="AE15" s="225"/>
      <c r="AF15" s="227" t="s">
        <v>26</v>
      </c>
      <c r="AG15" s="16" t="s">
        <v>53</v>
      </c>
      <c r="AH15" s="2"/>
      <c r="AI15" s="2"/>
      <c r="AJ15" s="16" t="s">
        <v>26</v>
      </c>
      <c r="AK15" s="16" t="s">
        <v>53</v>
      </c>
      <c r="AL15" s="2"/>
      <c r="AM15" s="2"/>
      <c r="AN15" s="16" t="s">
        <v>26</v>
      </c>
      <c r="AO15" s="16" t="s">
        <v>53</v>
      </c>
      <c r="AP15" s="2"/>
      <c r="AQ15" s="2"/>
      <c r="AR15" s="17" t="s">
        <v>26</v>
      </c>
      <c r="AS15" s="17" t="s">
        <v>53</v>
      </c>
      <c r="AT15" s="2"/>
      <c r="AU15" s="2"/>
      <c r="AV15" s="17" t="s">
        <v>26</v>
      </c>
      <c r="AW15" s="17" t="s">
        <v>53</v>
      </c>
      <c r="AX15" s="2"/>
      <c r="AY15" s="2"/>
      <c r="AZ15" s="17" t="s">
        <v>26</v>
      </c>
      <c r="BA15" s="17" t="s">
        <v>53</v>
      </c>
      <c r="BB15" s="2"/>
      <c r="BC15" s="2"/>
      <c r="BD15" s="17" t="s">
        <v>26</v>
      </c>
      <c r="BE15" s="17" t="s">
        <v>53</v>
      </c>
      <c r="BF15" s="2"/>
      <c r="BG15" s="2"/>
      <c r="BH15" s="17" t="s">
        <v>26</v>
      </c>
      <c r="BI15" s="17" t="s">
        <v>53</v>
      </c>
      <c r="BJ15" s="2"/>
      <c r="BK15" s="277"/>
      <c r="BL15" s="205" t="s">
        <v>26</v>
      </c>
      <c r="BM15" s="200"/>
      <c r="BN15" s="6">
        <f t="shared" si="8"/>
        <v>0</v>
      </c>
      <c r="BO15" s="31"/>
      <c r="BP15" s="270">
        <f t="shared" si="1"/>
        <v>0</v>
      </c>
      <c r="BQ15" s="31"/>
      <c r="BR15" s="270">
        <f t="shared" si="2"/>
        <v>0</v>
      </c>
      <c r="BS15" s="2">
        <f t="shared" si="3"/>
        <v>0</v>
      </c>
      <c r="BT15" s="270">
        <f t="shared" si="4"/>
        <v>0</v>
      </c>
      <c r="BU15" s="7">
        <f t="shared" si="9"/>
        <v>0</v>
      </c>
      <c r="BV15" s="31"/>
      <c r="BW15" s="8">
        <f t="shared" si="10"/>
        <v>0</v>
      </c>
      <c r="BX15" s="303">
        <f t="shared" si="11"/>
        <v>0</v>
      </c>
      <c r="BY15" s="312"/>
    </row>
    <row r="16" spans="1:78" ht="15" customHeight="1" x14ac:dyDescent="0.2">
      <c r="A16" s="292" t="s">
        <v>68</v>
      </c>
      <c r="B16" s="170" t="s">
        <v>69</v>
      </c>
      <c r="C16" s="2">
        <v>954895567</v>
      </c>
      <c r="D16" s="269" t="s">
        <v>51</v>
      </c>
      <c r="E16" s="2"/>
      <c r="F16" s="2" t="s">
        <v>70</v>
      </c>
      <c r="G16" s="2"/>
      <c r="H16" s="52"/>
      <c r="I16" s="160" t="s">
        <v>26</v>
      </c>
      <c r="J16" s="17" t="s">
        <v>53</v>
      </c>
      <c r="K16" s="2"/>
      <c r="L16" s="2"/>
      <c r="M16" s="17" t="s">
        <v>26</v>
      </c>
      <c r="N16" s="17" t="s">
        <v>53</v>
      </c>
      <c r="O16" s="2"/>
      <c r="P16" s="2"/>
      <c r="Q16" s="17" t="s">
        <v>26</v>
      </c>
      <c r="R16" s="17" t="s">
        <v>53</v>
      </c>
      <c r="S16" s="2"/>
      <c r="T16" s="2"/>
      <c r="U16" s="17" t="s">
        <v>26</v>
      </c>
      <c r="V16" s="17" t="s">
        <v>53</v>
      </c>
      <c r="W16" s="2"/>
      <c r="X16" s="2"/>
      <c r="Y16" s="17" t="s">
        <v>26</v>
      </c>
      <c r="Z16" s="17" t="s">
        <v>53</v>
      </c>
      <c r="AA16" s="2"/>
      <c r="AB16" s="2"/>
      <c r="AC16" s="17" t="s">
        <v>26</v>
      </c>
      <c r="AD16" s="17" t="s">
        <v>53</v>
      </c>
      <c r="AE16" s="2"/>
      <c r="AF16" s="2"/>
      <c r="AG16" s="17" t="s">
        <v>26</v>
      </c>
      <c r="AH16" s="17" t="s">
        <v>53</v>
      </c>
      <c r="AI16" s="2"/>
      <c r="AJ16" s="2"/>
      <c r="AK16" s="16" t="s">
        <v>26</v>
      </c>
      <c r="AL16" s="16" t="s">
        <v>53</v>
      </c>
      <c r="AM16" s="2"/>
      <c r="AN16" s="2"/>
      <c r="AO16" s="16" t="s">
        <v>26</v>
      </c>
      <c r="AP16" s="16" t="s">
        <v>53</v>
      </c>
      <c r="AQ16" s="2"/>
      <c r="AR16" s="2"/>
      <c r="AS16" s="16" t="s">
        <v>26</v>
      </c>
      <c r="AT16" s="16" t="s">
        <v>53</v>
      </c>
      <c r="AU16" s="2"/>
      <c r="AV16" s="2"/>
      <c r="AW16" s="16" t="s">
        <v>26</v>
      </c>
      <c r="AX16" s="16" t="s">
        <v>53</v>
      </c>
      <c r="AY16" s="2"/>
      <c r="AZ16" s="2"/>
      <c r="BA16" s="16" t="s">
        <v>26</v>
      </c>
      <c r="BB16" s="16" t="s">
        <v>53</v>
      </c>
      <c r="BC16" s="2"/>
      <c r="BD16" s="2"/>
      <c r="BE16" s="16" t="s">
        <v>26</v>
      </c>
      <c r="BF16" s="16" t="s">
        <v>53</v>
      </c>
      <c r="BG16" s="2"/>
      <c r="BH16" s="2"/>
      <c r="BI16" s="16" t="s">
        <v>26</v>
      </c>
      <c r="BJ16" s="16" t="s">
        <v>53</v>
      </c>
      <c r="BK16" s="277"/>
      <c r="BL16" s="205"/>
      <c r="BM16" s="200"/>
      <c r="BN16" s="6">
        <f t="shared" si="8"/>
        <v>0</v>
      </c>
      <c r="BO16" s="35"/>
      <c r="BP16" s="270">
        <f t="shared" si="1"/>
        <v>0</v>
      </c>
      <c r="BQ16" s="31"/>
      <c r="BR16" s="270">
        <f t="shared" si="2"/>
        <v>0</v>
      </c>
      <c r="BS16" s="2">
        <f t="shared" si="3"/>
        <v>0</v>
      </c>
      <c r="BT16" s="270">
        <f t="shared" si="4"/>
        <v>0</v>
      </c>
      <c r="BU16" s="7">
        <f t="shared" si="9"/>
        <v>0</v>
      </c>
      <c r="BV16" s="31"/>
      <c r="BW16" s="8">
        <f t="shared" si="10"/>
        <v>0</v>
      </c>
      <c r="BX16" s="303">
        <f t="shared" si="11"/>
        <v>0</v>
      </c>
      <c r="BY16" s="312"/>
    </row>
    <row r="17" spans="1:77" ht="15" customHeight="1" x14ac:dyDescent="0.2">
      <c r="A17" s="292" t="s">
        <v>71</v>
      </c>
      <c r="B17" s="316" t="s">
        <v>72</v>
      </c>
      <c r="C17" s="168">
        <v>992810213</v>
      </c>
      <c r="D17" s="269" t="s">
        <v>51</v>
      </c>
      <c r="E17" s="274"/>
      <c r="F17" s="2" t="s">
        <v>70</v>
      </c>
      <c r="G17" s="2"/>
      <c r="H17" s="52"/>
      <c r="I17" s="167" t="s">
        <v>26</v>
      </c>
      <c r="J17" s="16" t="s">
        <v>53</v>
      </c>
      <c r="K17" s="2"/>
      <c r="L17" s="2"/>
      <c r="M17" s="16" t="s">
        <v>26</v>
      </c>
      <c r="N17" s="16" t="s">
        <v>53</v>
      </c>
      <c r="O17" s="2"/>
      <c r="P17" s="2"/>
      <c r="Q17" s="16" t="s">
        <v>26</v>
      </c>
      <c r="R17" s="16" t="s">
        <v>53</v>
      </c>
      <c r="S17" s="2"/>
      <c r="T17" s="2"/>
      <c r="U17" s="16" t="s">
        <v>26</v>
      </c>
      <c r="V17" s="16" t="s">
        <v>53</v>
      </c>
      <c r="W17" s="2"/>
      <c r="X17" s="2"/>
      <c r="Y17" s="16" t="s">
        <v>26</v>
      </c>
      <c r="Z17" s="16" t="s">
        <v>53</v>
      </c>
      <c r="AA17" s="2"/>
      <c r="AB17" s="2"/>
      <c r="AC17" s="16" t="s">
        <v>26</v>
      </c>
      <c r="AD17" s="16" t="s">
        <v>53</v>
      </c>
      <c r="AE17" s="2"/>
      <c r="AF17" s="2"/>
      <c r="AG17" s="16" t="s">
        <v>26</v>
      </c>
      <c r="AH17" s="16" t="s">
        <v>53</v>
      </c>
      <c r="AI17" s="2"/>
      <c r="AJ17" s="2"/>
      <c r="AK17" s="17" t="s">
        <v>26</v>
      </c>
      <c r="AL17" s="17" t="s">
        <v>53</v>
      </c>
      <c r="AM17" s="2"/>
      <c r="AN17" s="2"/>
      <c r="AO17" s="17" t="s">
        <v>26</v>
      </c>
      <c r="AP17" s="17" t="s">
        <v>53</v>
      </c>
      <c r="AQ17" s="2"/>
      <c r="AR17" s="2"/>
      <c r="AS17" s="17" t="s">
        <v>26</v>
      </c>
      <c r="AT17" s="17" t="s">
        <v>53</v>
      </c>
      <c r="AU17" s="2"/>
      <c r="AV17" s="2"/>
      <c r="AW17" s="17" t="s">
        <v>26</v>
      </c>
      <c r="AX17" s="17" t="s">
        <v>53</v>
      </c>
      <c r="AY17" s="2"/>
      <c r="AZ17" s="2"/>
      <c r="BA17" s="17" t="s">
        <v>26</v>
      </c>
      <c r="BB17" s="17" t="s">
        <v>53</v>
      </c>
      <c r="BC17" s="2"/>
      <c r="BD17" s="2"/>
      <c r="BE17" s="17" t="s">
        <v>26</v>
      </c>
      <c r="BF17" s="17" t="s">
        <v>53</v>
      </c>
      <c r="BG17" s="2"/>
      <c r="BH17" s="2"/>
      <c r="BI17" s="17" t="s">
        <v>26</v>
      </c>
      <c r="BJ17" s="17" t="s">
        <v>53</v>
      </c>
      <c r="BK17" s="277"/>
      <c r="BL17" s="205"/>
      <c r="BM17" s="200"/>
      <c r="BN17" s="6">
        <f t="shared" si="8"/>
        <v>0</v>
      </c>
      <c r="BO17" s="31"/>
      <c r="BP17" s="270">
        <f t="shared" si="1"/>
        <v>0</v>
      </c>
      <c r="BQ17" s="31"/>
      <c r="BR17" s="270">
        <f t="shared" si="2"/>
        <v>0</v>
      </c>
      <c r="BS17" s="2">
        <f t="shared" si="3"/>
        <v>0</v>
      </c>
      <c r="BT17" s="270">
        <f t="shared" si="4"/>
        <v>0</v>
      </c>
      <c r="BU17" s="7">
        <f t="shared" si="9"/>
        <v>0</v>
      </c>
      <c r="BV17" s="31"/>
      <c r="BW17" s="8">
        <f t="shared" si="10"/>
        <v>0</v>
      </c>
      <c r="BX17" s="303">
        <f t="shared" si="11"/>
        <v>0</v>
      </c>
      <c r="BY17" s="311"/>
    </row>
    <row r="18" spans="1:77" ht="15" customHeight="1" x14ac:dyDescent="0.15">
      <c r="A18" s="72" t="s">
        <v>73</v>
      </c>
      <c r="B18" s="168" t="s">
        <v>74</v>
      </c>
      <c r="C18" s="168">
        <v>79763381</v>
      </c>
      <c r="D18" s="269" t="s">
        <v>51</v>
      </c>
      <c r="E18" s="2"/>
      <c r="F18" s="2" t="s">
        <v>70</v>
      </c>
      <c r="G18" s="2"/>
      <c r="H18" s="52"/>
      <c r="I18" s="72"/>
      <c r="J18" s="17" t="s">
        <v>26</v>
      </c>
      <c r="K18" s="17" t="s">
        <v>53</v>
      </c>
      <c r="L18" s="2"/>
      <c r="M18" s="2"/>
      <c r="N18" s="17" t="s">
        <v>26</v>
      </c>
      <c r="O18" s="17" t="s">
        <v>53</v>
      </c>
      <c r="P18" s="2"/>
      <c r="Q18" s="2"/>
      <c r="R18" s="17" t="s">
        <v>26</v>
      </c>
      <c r="S18" s="17" t="s">
        <v>53</v>
      </c>
      <c r="T18" s="2"/>
      <c r="U18" s="2"/>
      <c r="V18" s="17" t="s">
        <v>26</v>
      </c>
      <c r="W18" s="17" t="s">
        <v>53</v>
      </c>
      <c r="X18" s="2"/>
      <c r="Y18" s="2"/>
      <c r="Z18" s="17" t="s">
        <v>26</v>
      </c>
      <c r="AA18" s="17" t="s">
        <v>53</v>
      </c>
      <c r="AB18" s="2"/>
      <c r="AC18" s="2"/>
      <c r="AD18" s="17" t="s">
        <v>26</v>
      </c>
      <c r="AE18" s="17" t="s">
        <v>53</v>
      </c>
      <c r="AF18" s="2"/>
      <c r="AG18" s="2"/>
      <c r="AH18" s="17" t="s">
        <v>26</v>
      </c>
      <c r="AI18" s="17" t="s">
        <v>53</v>
      </c>
      <c r="AJ18" s="2"/>
      <c r="AK18" s="2"/>
      <c r="AL18" s="16" t="s">
        <v>26</v>
      </c>
      <c r="AM18" s="16" t="s">
        <v>53</v>
      </c>
      <c r="AN18" s="2"/>
      <c r="AO18" s="2"/>
      <c r="AP18" s="16" t="s">
        <v>26</v>
      </c>
      <c r="AQ18" s="16" t="s">
        <v>53</v>
      </c>
      <c r="AR18" s="2"/>
      <c r="AS18" s="2"/>
      <c r="AT18" s="16" t="s">
        <v>26</v>
      </c>
      <c r="AU18" s="16" t="s">
        <v>53</v>
      </c>
      <c r="AV18" s="2"/>
      <c r="AW18" s="2"/>
      <c r="AX18" s="16" t="s">
        <v>26</v>
      </c>
      <c r="AY18" s="16" t="s">
        <v>53</v>
      </c>
      <c r="AZ18" s="2"/>
      <c r="BA18" s="2"/>
      <c r="BB18" s="16" t="s">
        <v>26</v>
      </c>
      <c r="BC18" s="16" t="s">
        <v>53</v>
      </c>
      <c r="BD18" s="2"/>
      <c r="BE18" s="2"/>
      <c r="BF18" s="16" t="s">
        <v>26</v>
      </c>
      <c r="BG18" s="16" t="s">
        <v>53</v>
      </c>
      <c r="BH18" s="2"/>
      <c r="BI18" s="2"/>
      <c r="BJ18" s="16" t="s">
        <v>26</v>
      </c>
      <c r="BK18" s="277" t="s">
        <v>53</v>
      </c>
      <c r="BL18" s="205"/>
      <c r="BM18" s="200"/>
      <c r="BN18" s="6">
        <f t="shared" si="8"/>
        <v>0</v>
      </c>
      <c r="BO18" s="31"/>
      <c r="BP18" s="270">
        <f t="shared" si="1"/>
        <v>0</v>
      </c>
      <c r="BQ18" s="31"/>
      <c r="BR18" s="270">
        <f t="shared" si="2"/>
        <v>0</v>
      </c>
      <c r="BS18" s="2">
        <f t="shared" si="3"/>
        <v>0</v>
      </c>
      <c r="BT18" s="270">
        <f t="shared" si="4"/>
        <v>0</v>
      </c>
      <c r="BU18" s="7">
        <f t="shared" si="9"/>
        <v>0</v>
      </c>
      <c r="BV18" s="35"/>
      <c r="BW18" s="8">
        <f t="shared" si="10"/>
        <v>0</v>
      </c>
      <c r="BX18" s="303">
        <f t="shared" si="11"/>
        <v>0</v>
      </c>
      <c r="BY18" s="312"/>
    </row>
    <row r="19" spans="1:77" ht="15" customHeight="1" x14ac:dyDescent="0.15">
      <c r="A19" s="292" t="s">
        <v>75</v>
      </c>
      <c r="B19" s="168" t="s">
        <v>76</v>
      </c>
      <c r="C19" s="169">
        <v>937623550</v>
      </c>
      <c r="D19" s="269" t="s">
        <v>51</v>
      </c>
      <c r="E19" s="2"/>
      <c r="F19" s="2" t="s">
        <v>70</v>
      </c>
      <c r="G19" s="2"/>
      <c r="H19" s="52"/>
      <c r="I19" s="72"/>
      <c r="J19" s="16" t="s">
        <v>26</v>
      </c>
      <c r="K19" s="16" t="s">
        <v>53</v>
      </c>
      <c r="L19" s="2"/>
      <c r="M19" s="2"/>
      <c r="N19" s="16" t="s">
        <v>26</v>
      </c>
      <c r="O19" s="16" t="s">
        <v>53</v>
      </c>
      <c r="P19" s="2"/>
      <c r="Q19" s="2"/>
      <c r="R19" s="16" t="s">
        <v>26</v>
      </c>
      <c r="S19" s="16" t="s">
        <v>53</v>
      </c>
      <c r="T19" s="2"/>
      <c r="U19" s="2"/>
      <c r="V19" s="16" t="s">
        <v>26</v>
      </c>
      <c r="W19" s="16" t="s">
        <v>53</v>
      </c>
      <c r="X19" s="2"/>
      <c r="Y19" s="2"/>
      <c r="Z19" s="16" t="s">
        <v>26</v>
      </c>
      <c r="AA19" s="16" t="s">
        <v>53</v>
      </c>
      <c r="AB19" s="2"/>
      <c r="AC19" s="2"/>
      <c r="AD19" s="16" t="s">
        <v>26</v>
      </c>
      <c r="AE19" s="16" t="s">
        <v>53</v>
      </c>
      <c r="AF19" s="2"/>
      <c r="AG19" s="2"/>
      <c r="AH19" s="16" t="s">
        <v>26</v>
      </c>
      <c r="AI19" s="16" t="s">
        <v>53</v>
      </c>
      <c r="AJ19" s="2"/>
      <c r="AK19" s="2"/>
      <c r="AL19" s="17" t="s">
        <v>26</v>
      </c>
      <c r="AM19" s="17" t="s">
        <v>53</v>
      </c>
      <c r="AN19" s="2"/>
      <c r="AO19" s="2"/>
      <c r="AP19" s="17" t="s">
        <v>26</v>
      </c>
      <c r="AQ19" s="17" t="s">
        <v>53</v>
      </c>
      <c r="AR19" s="2"/>
      <c r="AS19" s="2"/>
      <c r="AT19" s="17" t="s">
        <v>26</v>
      </c>
      <c r="AU19" s="17" t="s">
        <v>53</v>
      </c>
      <c r="AV19" s="2"/>
      <c r="AW19" s="2"/>
      <c r="AX19" s="17" t="s">
        <v>26</v>
      </c>
      <c r="AY19" s="17" t="s">
        <v>53</v>
      </c>
      <c r="AZ19" s="2"/>
      <c r="BA19" s="2"/>
      <c r="BB19" s="17" t="s">
        <v>26</v>
      </c>
      <c r="BC19" s="17" t="s">
        <v>53</v>
      </c>
      <c r="BD19" s="2"/>
      <c r="BE19" s="2"/>
      <c r="BF19" s="17" t="s">
        <v>26</v>
      </c>
      <c r="BG19" s="17" t="s">
        <v>53</v>
      </c>
      <c r="BH19" s="2"/>
      <c r="BI19" s="2"/>
      <c r="BJ19" s="17" t="s">
        <v>26</v>
      </c>
      <c r="BK19" s="277" t="s">
        <v>53</v>
      </c>
      <c r="BL19" s="205"/>
      <c r="BM19" s="200"/>
      <c r="BN19" s="6">
        <f t="shared" si="8"/>
        <v>0</v>
      </c>
      <c r="BO19" s="136"/>
      <c r="BP19" s="270">
        <f t="shared" si="1"/>
        <v>0</v>
      </c>
      <c r="BQ19" s="31"/>
      <c r="BR19" s="270">
        <f t="shared" si="2"/>
        <v>0</v>
      </c>
      <c r="BS19" s="2">
        <f t="shared" si="3"/>
        <v>0</v>
      </c>
      <c r="BT19" s="270">
        <f t="shared" si="4"/>
        <v>0</v>
      </c>
      <c r="BU19" s="7">
        <f t="shared" si="9"/>
        <v>0</v>
      </c>
      <c r="BV19" s="31"/>
      <c r="BW19" s="8">
        <f t="shared" si="10"/>
        <v>0</v>
      </c>
      <c r="BX19" s="303">
        <f t="shared" si="11"/>
        <v>0</v>
      </c>
      <c r="BY19" s="311"/>
    </row>
    <row r="20" spans="1:77" ht="15" customHeight="1" x14ac:dyDescent="0.2">
      <c r="A20" s="292" t="s">
        <v>77</v>
      </c>
      <c r="B20" s="170" t="s">
        <v>78</v>
      </c>
      <c r="C20" s="2">
        <v>955127181</v>
      </c>
      <c r="D20" s="269" t="s">
        <v>51</v>
      </c>
      <c r="E20" s="2"/>
      <c r="F20" s="2" t="s">
        <v>70</v>
      </c>
      <c r="G20" s="2"/>
      <c r="H20" s="52"/>
      <c r="I20" s="72"/>
      <c r="J20" s="2"/>
      <c r="K20" s="17" t="s">
        <v>26</v>
      </c>
      <c r="L20" s="17" t="s">
        <v>53</v>
      </c>
      <c r="M20" s="2"/>
      <c r="N20" s="2"/>
      <c r="O20" s="17" t="s">
        <v>26</v>
      </c>
      <c r="P20" s="17" t="s">
        <v>53</v>
      </c>
      <c r="Q20" s="2"/>
      <c r="R20" s="2"/>
      <c r="S20" s="17" t="s">
        <v>26</v>
      </c>
      <c r="T20" s="17" t="s">
        <v>53</v>
      </c>
      <c r="U20" s="2"/>
      <c r="V20" s="2"/>
      <c r="W20" s="17" t="s">
        <v>26</v>
      </c>
      <c r="X20" s="17" t="s">
        <v>53</v>
      </c>
      <c r="Y20" s="2"/>
      <c r="Z20" s="2"/>
      <c r="AA20" s="17" t="s">
        <v>26</v>
      </c>
      <c r="AB20" s="17" t="s">
        <v>53</v>
      </c>
      <c r="AC20" s="2"/>
      <c r="AD20" s="2"/>
      <c r="AE20" s="17" t="s">
        <v>26</v>
      </c>
      <c r="AF20" s="17" t="s">
        <v>53</v>
      </c>
      <c r="AG20" s="2"/>
      <c r="AH20" s="2"/>
      <c r="AI20" s="16" t="s">
        <v>26</v>
      </c>
      <c r="AJ20" s="16" t="s">
        <v>53</v>
      </c>
      <c r="AK20" s="2"/>
      <c r="AL20" s="2"/>
      <c r="AM20" s="16" t="s">
        <v>26</v>
      </c>
      <c r="AN20" s="16" t="s">
        <v>53</v>
      </c>
      <c r="AO20" s="2"/>
      <c r="AP20" s="2"/>
      <c r="AQ20" s="16" t="s">
        <v>26</v>
      </c>
      <c r="AR20" s="16" t="s">
        <v>53</v>
      </c>
      <c r="AS20" s="2"/>
      <c r="AT20" s="2"/>
      <c r="AU20" s="16" t="s">
        <v>26</v>
      </c>
      <c r="AV20" s="16" t="s">
        <v>53</v>
      </c>
      <c r="AW20" s="2"/>
      <c r="AX20" s="2"/>
      <c r="AY20" s="16" t="s">
        <v>26</v>
      </c>
      <c r="AZ20" s="16" t="s">
        <v>53</v>
      </c>
      <c r="BA20" s="2"/>
      <c r="BB20" s="2"/>
      <c r="BC20" s="16" t="s">
        <v>26</v>
      </c>
      <c r="BD20" s="16" t="s">
        <v>53</v>
      </c>
      <c r="BE20" s="2"/>
      <c r="BF20" s="2"/>
      <c r="BG20" s="16" t="s">
        <v>26</v>
      </c>
      <c r="BH20" s="16" t="s">
        <v>53</v>
      </c>
      <c r="BI20" s="2"/>
      <c r="BJ20" s="2"/>
      <c r="BK20" s="277" t="s">
        <v>26</v>
      </c>
      <c r="BL20" s="205" t="s">
        <v>53</v>
      </c>
      <c r="BM20" s="200"/>
      <c r="BN20" s="6">
        <f t="shared" si="8"/>
        <v>0</v>
      </c>
      <c r="BO20" s="31"/>
      <c r="BP20" s="270">
        <f t="shared" si="1"/>
        <v>0</v>
      </c>
      <c r="BQ20" s="31"/>
      <c r="BR20" s="270">
        <f t="shared" si="2"/>
        <v>0</v>
      </c>
      <c r="BS20" s="2">
        <f t="shared" si="3"/>
        <v>0</v>
      </c>
      <c r="BT20" s="270">
        <f t="shared" si="4"/>
        <v>0</v>
      </c>
      <c r="BU20" s="7">
        <f t="shared" si="9"/>
        <v>0</v>
      </c>
      <c r="BV20" s="31"/>
      <c r="BW20" s="8">
        <f t="shared" si="10"/>
        <v>0</v>
      </c>
      <c r="BX20" s="303">
        <f t="shared" si="11"/>
        <v>0</v>
      </c>
      <c r="BY20" s="311"/>
    </row>
    <row r="21" spans="1:77" ht="15" customHeight="1" x14ac:dyDescent="0.2">
      <c r="A21" s="292" t="s">
        <v>79</v>
      </c>
      <c r="B21" s="170" t="s">
        <v>80</v>
      </c>
      <c r="C21" s="169">
        <v>993092553</v>
      </c>
      <c r="D21" s="269" t="s">
        <v>51</v>
      </c>
      <c r="E21" s="2"/>
      <c r="F21" s="2" t="s">
        <v>70</v>
      </c>
      <c r="G21" s="2"/>
      <c r="H21" s="52"/>
      <c r="I21" s="72"/>
      <c r="J21" s="2"/>
      <c r="K21" s="16" t="s">
        <v>26</v>
      </c>
      <c r="L21" s="16" t="s">
        <v>53</v>
      </c>
      <c r="M21" s="2"/>
      <c r="N21" s="2"/>
      <c r="O21" s="16" t="s">
        <v>26</v>
      </c>
      <c r="P21" s="16" t="s">
        <v>53</v>
      </c>
      <c r="Q21" s="2"/>
      <c r="R21" s="2"/>
      <c r="S21" s="16" t="s">
        <v>26</v>
      </c>
      <c r="T21" s="16" t="s">
        <v>53</v>
      </c>
      <c r="U21" s="2"/>
      <c r="V21" s="2"/>
      <c r="W21" s="16" t="s">
        <v>26</v>
      </c>
      <c r="X21" s="16" t="s">
        <v>53</v>
      </c>
      <c r="Y21" s="2"/>
      <c r="Z21" s="2"/>
      <c r="AA21" s="16" t="s">
        <v>26</v>
      </c>
      <c r="AB21" s="16" t="s">
        <v>53</v>
      </c>
      <c r="AC21" s="2"/>
      <c r="AD21" s="2"/>
      <c r="AE21" s="16" t="s">
        <v>26</v>
      </c>
      <c r="AF21" s="16" t="s">
        <v>53</v>
      </c>
      <c r="AG21" s="2"/>
      <c r="AH21" s="2"/>
      <c r="AI21" s="17" t="s">
        <v>26</v>
      </c>
      <c r="AJ21" s="17" t="s">
        <v>53</v>
      </c>
      <c r="AK21" s="2"/>
      <c r="AL21" s="2"/>
      <c r="AM21" s="17" t="s">
        <v>26</v>
      </c>
      <c r="AN21" s="17" t="s">
        <v>53</v>
      </c>
      <c r="AO21" s="2"/>
      <c r="AP21" s="2"/>
      <c r="AQ21" s="17" t="s">
        <v>26</v>
      </c>
      <c r="AR21" s="17" t="s">
        <v>53</v>
      </c>
      <c r="AS21" s="2"/>
      <c r="AT21" s="2"/>
      <c r="AU21" s="17" t="s">
        <v>26</v>
      </c>
      <c r="AV21" s="17" t="s">
        <v>53</v>
      </c>
      <c r="AW21" s="2"/>
      <c r="AX21" s="2"/>
      <c r="AY21" s="17" t="s">
        <v>26</v>
      </c>
      <c r="AZ21" s="17" t="s">
        <v>53</v>
      </c>
      <c r="BA21" s="2"/>
      <c r="BB21" s="2"/>
      <c r="BC21" s="17" t="s">
        <v>26</v>
      </c>
      <c r="BD21" s="17" t="s">
        <v>53</v>
      </c>
      <c r="BE21" s="2"/>
      <c r="BF21" s="2"/>
      <c r="BG21" s="17" t="s">
        <v>26</v>
      </c>
      <c r="BH21" s="17" t="s">
        <v>53</v>
      </c>
      <c r="BI21" s="2"/>
      <c r="BJ21" s="2"/>
      <c r="BK21" s="277" t="s">
        <v>26</v>
      </c>
      <c r="BL21" s="205" t="s">
        <v>53</v>
      </c>
      <c r="BM21" s="200"/>
      <c r="BN21" s="6">
        <f t="shared" si="8"/>
        <v>0</v>
      </c>
      <c r="BO21" s="31"/>
      <c r="BP21" s="270">
        <f t="shared" si="1"/>
        <v>0</v>
      </c>
      <c r="BQ21" s="31"/>
      <c r="BR21" s="270">
        <f t="shared" si="2"/>
        <v>0</v>
      </c>
      <c r="BS21" s="2">
        <f t="shared" si="3"/>
        <v>0</v>
      </c>
      <c r="BT21" s="270">
        <f t="shared" si="4"/>
        <v>0</v>
      </c>
      <c r="BU21" s="7">
        <f t="shared" si="9"/>
        <v>0</v>
      </c>
      <c r="BV21" s="31"/>
      <c r="BW21" s="8">
        <f t="shared" si="10"/>
        <v>0</v>
      </c>
      <c r="BX21" s="303">
        <f t="shared" si="11"/>
        <v>0</v>
      </c>
      <c r="BY21" s="311"/>
    </row>
    <row r="22" spans="1:77" ht="15" customHeight="1" x14ac:dyDescent="0.2">
      <c r="A22" s="292" t="s">
        <v>81</v>
      </c>
      <c r="B22" s="170" t="s">
        <v>82</v>
      </c>
      <c r="C22" s="169">
        <v>56639681</v>
      </c>
      <c r="D22" s="269" t="s">
        <v>51</v>
      </c>
      <c r="E22" s="2"/>
      <c r="F22" s="2" t="s">
        <v>70</v>
      </c>
      <c r="G22" s="2"/>
      <c r="H22" s="52"/>
      <c r="I22" s="297"/>
      <c r="J22" s="2"/>
      <c r="K22" s="2"/>
      <c r="L22" s="280" t="s">
        <v>26</v>
      </c>
      <c r="M22" s="17" t="s">
        <v>53</v>
      </c>
      <c r="N22" s="2"/>
      <c r="O22" s="2"/>
      <c r="P22" s="280" t="s">
        <v>26</v>
      </c>
      <c r="Q22" s="17" t="s">
        <v>53</v>
      </c>
      <c r="R22" s="2"/>
      <c r="S22" s="2"/>
      <c r="T22" s="280" t="s">
        <v>26</v>
      </c>
      <c r="U22" s="17" t="s">
        <v>53</v>
      </c>
      <c r="V22" s="2"/>
      <c r="W22" s="2"/>
      <c r="X22" s="280" t="s">
        <v>26</v>
      </c>
      <c r="Y22" s="17" t="s">
        <v>53</v>
      </c>
      <c r="Z22" s="2"/>
      <c r="AA22" s="2"/>
      <c r="AB22" s="280" t="s">
        <v>26</v>
      </c>
      <c r="AC22" s="17" t="s">
        <v>53</v>
      </c>
      <c r="AD22" s="2"/>
      <c r="AE22" s="2"/>
      <c r="AF22" s="280" t="s">
        <v>26</v>
      </c>
      <c r="AG22" s="17" t="s">
        <v>53</v>
      </c>
      <c r="AH22" s="2"/>
      <c r="AI22" s="2"/>
      <c r="AJ22" s="281" t="s">
        <v>26</v>
      </c>
      <c r="AK22" s="16" t="s">
        <v>53</v>
      </c>
      <c r="AL22" s="2"/>
      <c r="AM22" s="2"/>
      <c r="AN22" s="281" t="s">
        <v>26</v>
      </c>
      <c r="AO22" s="16" t="s">
        <v>53</v>
      </c>
      <c r="AP22" s="2"/>
      <c r="AQ22" s="2"/>
      <c r="AR22" s="281" t="s">
        <v>26</v>
      </c>
      <c r="AS22" s="16" t="s">
        <v>53</v>
      </c>
      <c r="AT22" s="2"/>
      <c r="AU22" s="2"/>
      <c r="AV22" s="281" t="s">
        <v>26</v>
      </c>
      <c r="AW22" s="16" t="s">
        <v>53</v>
      </c>
      <c r="AX22" s="2"/>
      <c r="AY22" s="2"/>
      <c r="AZ22" s="281" t="s">
        <v>26</v>
      </c>
      <c r="BA22" s="16" t="s">
        <v>53</v>
      </c>
      <c r="BB22" s="2"/>
      <c r="BC22" s="2"/>
      <c r="BD22" s="281" t="s">
        <v>26</v>
      </c>
      <c r="BE22" s="16" t="s">
        <v>53</v>
      </c>
      <c r="BF22" s="2"/>
      <c r="BG22" s="2"/>
      <c r="BH22" s="281" t="s">
        <v>26</v>
      </c>
      <c r="BI22" s="16" t="s">
        <v>53</v>
      </c>
      <c r="BJ22" s="2"/>
      <c r="BK22" s="277"/>
      <c r="BL22" s="306" t="s">
        <v>26</v>
      </c>
      <c r="BM22" s="200"/>
      <c r="BN22" s="6">
        <f t="shared" si="8"/>
        <v>0</v>
      </c>
      <c r="BO22" s="31"/>
      <c r="BP22" s="270">
        <f t="shared" si="1"/>
        <v>0</v>
      </c>
      <c r="BQ22" s="31"/>
      <c r="BR22" s="270">
        <f t="shared" si="2"/>
        <v>0</v>
      </c>
      <c r="BS22" s="2">
        <f t="shared" si="3"/>
        <v>0</v>
      </c>
      <c r="BT22" s="270">
        <f t="shared" si="4"/>
        <v>0</v>
      </c>
      <c r="BU22" s="7">
        <f t="shared" si="9"/>
        <v>0</v>
      </c>
      <c r="BV22" s="136"/>
      <c r="BW22" s="8">
        <f t="shared" si="10"/>
        <v>0</v>
      </c>
      <c r="BX22" s="303">
        <f t="shared" si="11"/>
        <v>0</v>
      </c>
      <c r="BY22" s="311"/>
    </row>
    <row r="23" spans="1:77" ht="15" customHeight="1" x14ac:dyDescent="0.2">
      <c r="A23" s="292" t="s">
        <v>83</v>
      </c>
      <c r="B23" s="170" t="s">
        <v>84</v>
      </c>
      <c r="C23" s="2">
        <v>957222570</v>
      </c>
      <c r="D23" s="269" t="s">
        <v>51</v>
      </c>
      <c r="E23" s="2"/>
      <c r="F23" s="2" t="s">
        <v>70</v>
      </c>
      <c r="G23" s="2"/>
      <c r="H23" s="52"/>
      <c r="I23" s="297"/>
      <c r="J23" s="2"/>
      <c r="K23" s="2"/>
      <c r="L23" s="16" t="s">
        <v>26</v>
      </c>
      <c r="M23" s="16" t="s">
        <v>53</v>
      </c>
      <c r="N23" s="2"/>
      <c r="O23" s="2"/>
      <c r="P23" s="16" t="s">
        <v>26</v>
      </c>
      <c r="Q23" s="16" t="s">
        <v>53</v>
      </c>
      <c r="R23" s="2"/>
      <c r="S23" s="2"/>
      <c r="T23" s="16" t="s">
        <v>26</v>
      </c>
      <c r="U23" s="16" t="s">
        <v>53</v>
      </c>
      <c r="V23" s="2"/>
      <c r="W23" s="2"/>
      <c r="X23" s="16" t="s">
        <v>26</v>
      </c>
      <c r="Y23" s="16" t="s">
        <v>53</v>
      </c>
      <c r="Z23" s="2"/>
      <c r="AA23" s="2"/>
      <c r="AB23" s="16" t="s">
        <v>26</v>
      </c>
      <c r="AC23" s="16" t="s">
        <v>53</v>
      </c>
      <c r="AD23" s="2"/>
      <c r="AE23" s="2"/>
      <c r="AF23" s="16" t="s">
        <v>26</v>
      </c>
      <c r="AG23" s="16" t="s">
        <v>53</v>
      </c>
      <c r="AH23" s="2"/>
      <c r="AI23" s="2"/>
      <c r="AJ23" s="17" t="s">
        <v>26</v>
      </c>
      <c r="AK23" s="17" t="s">
        <v>53</v>
      </c>
      <c r="AL23" s="2"/>
      <c r="AM23" s="2"/>
      <c r="AN23" s="17" t="s">
        <v>26</v>
      </c>
      <c r="AO23" s="17" t="s">
        <v>53</v>
      </c>
      <c r="AP23" s="2"/>
      <c r="AQ23" s="2"/>
      <c r="AR23" s="17" t="s">
        <v>26</v>
      </c>
      <c r="AS23" s="17" t="s">
        <v>53</v>
      </c>
      <c r="AT23" s="2"/>
      <c r="AU23" s="2"/>
      <c r="AV23" s="17" t="s">
        <v>26</v>
      </c>
      <c r="AW23" s="17" t="s">
        <v>53</v>
      </c>
      <c r="AX23" s="2"/>
      <c r="AY23" s="2"/>
      <c r="AZ23" s="17" t="s">
        <v>26</v>
      </c>
      <c r="BA23" s="17" t="s">
        <v>53</v>
      </c>
      <c r="BB23" s="2"/>
      <c r="BC23" s="2"/>
      <c r="BD23" s="17" t="s">
        <v>26</v>
      </c>
      <c r="BE23" s="17" t="s">
        <v>53</v>
      </c>
      <c r="BF23" s="2"/>
      <c r="BG23" s="2"/>
      <c r="BH23" s="17" t="s">
        <v>26</v>
      </c>
      <c r="BI23" s="17" t="s">
        <v>53</v>
      </c>
      <c r="BJ23" s="2"/>
      <c r="BK23" s="277"/>
      <c r="BL23" s="205" t="s">
        <v>26</v>
      </c>
      <c r="BM23" s="200"/>
      <c r="BN23" s="6">
        <f t="shared" si="8"/>
        <v>0</v>
      </c>
      <c r="BO23" s="31"/>
      <c r="BP23" s="270">
        <f t="shared" si="1"/>
        <v>0</v>
      </c>
      <c r="BQ23" s="135"/>
      <c r="BR23" s="270">
        <f t="shared" si="2"/>
        <v>0</v>
      </c>
      <c r="BS23" s="2">
        <f t="shared" si="3"/>
        <v>0</v>
      </c>
      <c r="BT23" s="270">
        <f t="shared" si="4"/>
        <v>0</v>
      </c>
      <c r="BU23" s="7">
        <f t="shared" si="9"/>
        <v>0</v>
      </c>
      <c r="BV23" s="136"/>
      <c r="BW23" s="8">
        <f t="shared" si="10"/>
        <v>0</v>
      </c>
      <c r="BX23" s="303">
        <f t="shared" si="11"/>
        <v>0</v>
      </c>
      <c r="BY23" s="311"/>
    </row>
    <row r="24" spans="1:77" ht="15" customHeight="1" x14ac:dyDescent="0.2">
      <c r="A24" s="292" t="s">
        <v>85</v>
      </c>
      <c r="B24" s="170" t="s">
        <v>86</v>
      </c>
      <c r="C24" s="169">
        <v>966119923</v>
      </c>
      <c r="D24" s="269" t="s">
        <v>51</v>
      </c>
      <c r="E24" s="274"/>
      <c r="F24" s="2" t="s">
        <v>87</v>
      </c>
      <c r="G24" s="2"/>
      <c r="H24" s="52"/>
      <c r="I24" s="167" t="s">
        <v>26</v>
      </c>
      <c r="J24" s="16" t="s">
        <v>53</v>
      </c>
      <c r="K24" s="188"/>
      <c r="L24" s="188"/>
      <c r="M24" s="16" t="s">
        <v>26</v>
      </c>
      <c r="N24" s="16" t="s">
        <v>53</v>
      </c>
      <c r="O24" s="188"/>
      <c r="P24" s="188"/>
      <c r="Q24" s="16" t="s">
        <v>26</v>
      </c>
      <c r="R24" s="16" t="s">
        <v>53</v>
      </c>
      <c r="S24" s="188"/>
      <c r="T24" s="188"/>
      <c r="U24" s="16" t="s">
        <v>26</v>
      </c>
      <c r="V24" s="16" t="s">
        <v>53</v>
      </c>
      <c r="W24" s="188"/>
      <c r="X24" s="188"/>
      <c r="Y24" s="16" t="s">
        <v>26</v>
      </c>
      <c r="Z24" s="16" t="s">
        <v>53</v>
      </c>
      <c r="AA24" s="188"/>
      <c r="AB24" s="188"/>
      <c r="AC24" s="16" t="s">
        <v>26</v>
      </c>
      <c r="AD24" s="16" t="s">
        <v>53</v>
      </c>
      <c r="AE24" s="188"/>
      <c r="AF24" s="188"/>
      <c r="AG24" s="16" t="s">
        <v>26</v>
      </c>
      <c r="AH24" s="16" t="s">
        <v>53</v>
      </c>
      <c r="AI24" s="188"/>
      <c r="AJ24" s="188"/>
      <c r="AK24" s="17" t="s">
        <v>26</v>
      </c>
      <c r="AL24" s="17" t="s">
        <v>53</v>
      </c>
      <c r="AM24" s="188"/>
      <c r="AN24" s="188"/>
      <c r="AO24" s="17" t="s">
        <v>26</v>
      </c>
      <c r="AP24" s="17" t="s">
        <v>53</v>
      </c>
      <c r="AQ24" s="188"/>
      <c r="AR24" s="188"/>
      <c r="AS24" s="17" t="s">
        <v>26</v>
      </c>
      <c r="AT24" s="17" t="s">
        <v>53</v>
      </c>
      <c r="AU24" s="188"/>
      <c r="AV24" s="188"/>
      <c r="AW24" s="17" t="s">
        <v>26</v>
      </c>
      <c r="AX24" s="17" t="s">
        <v>53</v>
      </c>
      <c r="AY24" s="188"/>
      <c r="AZ24" s="188"/>
      <c r="BA24" s="17" t="s">
        <v>26</v>
      </c>
      <c r="BB24" s="17" t="s">
        <v>53</v>
      </c>
      <c r="BC24" s="188"/>
      <c r="BD24" s="188"/>
      <c r="BE24" s="17" t="s">
        <v>26</v>
      </c>
      <c r="BF24" s="17" t="s">
        <v>53</v>
      </c>
      <c r="BG24" s="188"/>
      <c r="BH24" s="188"/>
      <c r="BI24" s="17" t="s">
        <v>26</v>
      </c>
      <c r="BJ24" s="17" t="s">
        <v>53</v>
      </c>
      <c r="BK24" s="282"/>
      <c r="BL24" s="307"/>
      <c r="BM24" s="201"/>
      <c r="BN24" s="6">
        <f t="shared" ref="BN24:BN29" si="12">BM24*0.2</f>
        <v>0</v>
      </c>
      <c r="BO24" s="31"/>
      <c r="BP24" s="270">
        <f t="shared" si="1"/>
        <v>0</v>
      </c>
      <c r="BQ24" s="31"/>
      <c r="BR24" s="270">
        <f t="shared" si="2"/>
        <v>0</v>
      </c>
      <c r="BS24" s="2">
        <f t="shared" si="3"/>
        <v>0</v>
      </c>
      <c r="BT24" s="270">
        <f t="shared" si="4"/>
        <v>0</v>
      </c>
      <c r="BU24" s="7">
        <f t="shared" ref="BU24:BU29" si="13">(BT24*0.7)</f>
        <v>0</v>
      </c>
      <c r="BV24" s="35"/>
      <c r="BW24" s="8">
        <f t="shared" ref="BW24:BW29" si="14">(BV24*0.3)</f>
        <v>0</v>
      </c>
      <c r="BX24" s="303">
        <f>(BU24+BW24)</f>
        <v>0</v>
      </c>
      <c r="BY24" s="311"/>
    </row>
    <row r="25" spans="1:77" s="103" customFormat="1" ht="15" customHeight="1" x14ac:dyDescent="0.2">
      <c r="A25" s="294" t="s">
        <v>88</v>
      </c>
      <c r="B25" s="266" t="s">
        <v>89</v>
      </c>
      <c r="C25" s="267">
        <v>988600070</v>
      </c>
      <c r="D25" s="276" t="s">
        <v>51</v>
      </c>
      <c r="E25" s="144"/>
      <c r="F25" s="31" t="s">
        <v>87</v>
      </c>
      <c r="G25" s="31"/>
      <c r="H25" s="172"/>
      <c r="I25" s="298"/>
      <c r="J25" s="16" t="s">
        <v>26</v>
      </c>
      <c r="K25" s="16" t="s">
        <v>53</v>
      </c>
      <c r="L25" s="188"/>
      <c r="M25" s="188"/>
      <c r="N25" s="16" t="s">
        <v>26</v>
      </c>
      <c r="O25" s="16" t="s">
        <v>53</v>
      </c>
      <c r="P25" s="188"/>
      <c r="Q25" s="188"/>
      <c r="R25" s="16" t="s">
        <v>26</v>
      </c>
      <c r="S25" s="16" t="s">
        <v>53</v>
      </c>
      <c r="T25" s="188"/>
      <c r="U25" s="188"/>
      <c r="V25" s="16" t="s">
        <v>26</v>
      </c>
      <c r="W25" s="16" t="s">
        <v>53</v>
      </c>
      <c r="X25" s="188"/>
      <c r="Y25" s="188"/>
      <c r="Z25" s="16" t="s">
        <v>26</v>
      </c>
      <c r="AA25" s="16" t="s">
        <v>53</v>
      </c>
      <c r="AB25" s="188"/>
      <c r="AC25" s="188"/>
      <c r="AD25" s="16" t="s">
        <v>26</v>
      </c>
      <c r="AE25" s="16" t="s">
        <v>53</v>
      </c>
      <c r="AF25" s="188"/>
      <c r="AG25" s="188"/>
      <c r="AH25" s="16" t="s">
        <v>26</v>
      </c>
      <c r="AI25" s="16" t="s">
        <v>53</v>
      </c>
      <c r="AJ25" s="32"/>
      <c r="AK25" s="32"/>
      <c r="AL25" s="17" t="s">
        <v>26</v>
      </c>
      <c r="AM25" s="17" t="s">
        <v>53</v>
      </c>
      <c r="AN25" s="188"/>
      <c r="AO25" s="188"/>
      <c r="AP25" s="17" t="s">
        <v>26</v>
      </c>
      <c r="AQ25" s="17" t="s">
        <v>53</v>
      </c>
      <c r="AR25" s="188"/>
      <c r="AS25" s="188"/>
      <c r="AT25" s="17" t="s">
        <v>26</v>
      </c>
      <c r="AU25" s="17" t="s">
        <v>53</v>
      </c>
      <c r="AV25" s="188"/>
      <c r="AW25" s="188"/>
      <c r="AX25" s="17" t="s">
        <v>26</v>
      </c>
      <c r="AY25" s="17" t="s">
        <v>53</v>
      </c>
      <c r="AZ25" s="188"/>
      <c r="BA25" s="188"/>
      <c r="BB25" s="17" t="s">
        <v>26</v>
      </c>
      <c r="BC25" s="17" t="s">
        <v>53</v>
      </c>
      <c r="BD25" s="188"/>
      <c r="BE25" s="188"/>
      <c r="BF25" s="17" t="s">
        <v>26</v>
      </c>
      <c r="BG25" s="17" t="s">
        <v>53</v>
      </c>
      <c r="BH25" s="188"/>
      <c r="BI25" s="188"/>
      <c r="BJ25" s="17" t="s">
        <v>26</v>
      </c>
      <c r="BK25" s="277" t="s">
        <v>53</v>
      </c>
      <c r="BL25" s="205"/>
      <c r="BM25" s="200"/>
      <c r="BN25" s="6">
        <f t="shared" si="12"/>
        <v>0</v>
      </c>
      <c r="BO25" s="31"/>
      <c r="BP25" s="135">
        <f t="shared" si="1"/>
        <v>0</v>
      </c>
      <c r="BQ25" s="31"/>
      <c r="BR25" s="135">
        <f t="shared" si="2"/>
        <v>0</v>
      </c>
      <c r="BS25" s="31">
        <f t="shared" si="3"/>
        <v>0</v>
      </c>
      <c r="BT25" s="135">
        <f t="shared" si="4"/>
        <v>0</v>
      </c>
      <c r="BU25" s="7">
        <f t="shared" si="13"/>
        <v>0</v>
      </c>
      <c r="BV25" s="31"/>
      <c r="BW25" s="8">
        <f t="shared" si="14"/>
        <v>0</v>
      </c>
      <c r="BX25" s="303">
        <f t="shared" ref="BX25:BX28" si="15">(BU25+BW25)</f>
        <v>0</v>
      </c>
      <c r="BY25" s="311"/>
    </row>
    <row r="26" spans="1:77" ht="15" customHeight="1" x14ac:dyDescent="0.2">
      <c r="A26" s="292" t="s">
        <v>90</v>
      </c>
      <c r="B26" s="170" t="s">
        <v>91</v>
      </c>
      <c r="C26" s="168">
        <v>991083066</v>
      </c>
      <c r="D26" s="269" t="s">
        <v>51</v>
      </c>
      <c r="E26" s="274"/>
      <c r="F26" s="2" t="s">
        <v>87</v>
      </c>
      <c r="G26" s="2"/>
      <c r="H26" s="52"/>
      <c r="I26" s="72"/>
      <c r="J26" s="2"/>
      <c r="K26" s="16" t="s">
        <v>26</v>
      </c>
      <c r="L26" s="16" t="s">
        <v>53</v>
      </c>
      <c r="M26" s="188"/>
      <c r="N26" s="188"/>
      <c r="O26" s="16" t="s">
        <v>26</v>
      </c>
      <c r="P26" s="16" t="s">
        <v>53</v>
      </c>
      <c r="Q26" s="188"/>
      <c r="R26" s="188"/>
      <c r="S26" s="16" t="s">
        <v>26</v>
      </c>
      <c r="T26" s="16" t="s">
        <v>53</v>
      </c>
      <c r="U26" s="188"/>
      <c r="V26" s="188"/>
      <c r="W26" s="16" t="s">
        <v>26</v>
      </c>
      <c r="X26" s="16" t="s">
        <v>53</v>
      </c>
      <c r="Y26" s="188"/>
      <c r="Z26" s="188"/>
      <c r="AA26" s="16" t="s">
        <v>26</v>
      </c>
      <c r="AB26" s="16" t="s">
        <v>53</v>
      </c>
      <c r="AC26" s="188"/>
      <c r="AD26" s="188"/>
      <c r="AE26" s="16" t="s">
        <v>26</v>
      </c>
      <c r="AF26" s="16" t="s">
        <v>53</v>
      </c>
      <c r="AG26" s="188"/>
      <c r="AH26" s="188"/>
      <c r="AI26" s="16" t="s">
        <v>26</v>
      </c>
      <c r="AJ26" s="16" t="s">
        <v>53</v>
      </c>
      <c r="AK26" s="188"/>
      <c r="AL26" s="188"/>
      <c r="AM26" s="17" t="s">
        <v>26</v>
      </c>
      <c r="AN26" s="17" t="s">
        <v>53</v>
      </c>
      <c r="AO26" s="188"/>
      <c r="AP26" s="188"/>
      <c r="AQ26" s="17" t="s">
        <v>26</v>
      </c>
      <c r="AR26" s="17" t="s">
        <v>53</v>
      </c>
      <c r="AS26" s="188"/>
      <c r="AT26" s="188"/>
      <c r="AU26" s="17" t="s">
        <v>26</v>
      </c>
      <c r="AV26" s="17" t="s">
        <v>53</v>
      </c>
      <c r="AW26" s="188"/>
      <c r="AX26" s="188"/>
      <c r="AY26" s="17" t="s">
        <v>26</v>
      </c>
      <c r="AZ26" s="17" t="s">
        <v>53</v>
      </c>
      <c r="BA26" s="188"/>
      <c r="BB26" s="188"/>
      <c r="BC26" s="17" t="s">
        <v>26</v>
      </c>
      <c r="BD26" s="17" t="s">
        <v>53</v>
      </c>
      <c r="BE26" s="188"/>
      <c r="BF26" s="188"/>
      <c r="BG26" s="17" t="s">
        <v>26</v>
      </c>
      <c r="BH26" s="17" t="s">
        <v>53</v>
      </c>
      <c r="BI26" s="188"/>
      <c r="BJ26" s="2"/>
      <c r="BK26" s="277" t="s">
        <v>26</v>
      </c>
      <c r="BL26" s="205" t="s">
        <v>53</v>
      </c>
      <c r="BM26" s="200"/>
      <c r="BN26" s="6">
        <f t="shared" si="12"/>
        <v>0</v>
      </c>
      <c r="BO26" s="31"/>
      <c r="BP26" s="270">
        <f t="shared" si="1"/>
        <v>0</v>
      </c>
      <c r="BQ26" s="31"/>
      <c r="BR26" s="270">
        <f t="shared" si="2"/>
        <v>0</v>
      </c>
      <c r="BS26" s="2">
        <f t="shared" si="3"/>
        <v>0</v>
      </c>
      <c r="BT26" s="270">
        <f t="shared" si="4"/>
        <v>0</v>
      </c>
      <c r="BU26" s="7">
        <f t="shared" si="13"/>
        <v>0</v>
      </c>
      <c r="BV26" s="31"/>
      <c r="BW26" s="8">
        <f t="shared" si="14"/>
        <v>0</v>
      </c>
      <c r="BX26" s="303">
        <f t="shared" si="15"/>
        <v>0</v>
      </c>
      <c r="BY26" s="312"/>
    </row>
    <row r="27" spans="1:77" ht="15" customHeight="1" x14ac:dyDescent="0.2">
      <c r="A27" s="294" t="s">
        <v>92</v>
      </c>
      <c r="B27" s="266" t="s">
        <v>93</v>
      </c>
      <c r="C27" s="267">
        <v>935441684</v>
      </c>
      <c r="D27" s="269" t="s">
        <v>51</v>
      </c>
      <c r="E27" s="144"/>
      <c r="F27" s="31" t="s">
        <v>87</v>
      </c>
      <c r="G27" s="31"/>
      <c r="H27" s="172"/>
      <c r="I27" s="200"/>
      <c r="J27" s="31"/>
      <c r="K27" s="32"/>
      <c r="L27" s="16" t="s">
        <v>26</v>
      </c>
      <c r="M27" s="16" t="s">
        <v>53</v>
      </c>
      <c r="N27" s="188"/>
      <c r="O27" s="188"/>
      <c r="P27" s="16" t="s">
        <v>26</v>
      </c>
      <c r="Q27" s="16" t="s">
        <v>53</v>
      </c>
      <c r="R27" s="188"/>
      <c r="S27" s="188"/>
      <c r="T27" s="16" t="s">
        <v>26</v>
      </c>
      <c r="U27" s="16" t="s">
        <v>53</v>
      </c>
      <c r="V27" s="188"/>
      <c r="W27" s="188"/>
      <c r="X27" s="16" t="s">
        <v>26</v>
      </c>
      <c r="Y27" s="16" t="s">
        <v>53</v>
      </c>
      <c r="Z27" s="188"/>
      <c r="AA27" s="188"/>
      <c r="AB27" s="16" t="s">
        <v>26</v>
      </c>
      <c r="AC27" s="16" t="s">
        <v>53</v>
      </c>
      <c r="AD27" s="188"/>
      <c r="AE27" s="188"/>
      <c r="AF27" s="16" t="s">
        <v>26</v>
      </c>
      <c r="AG27" s="16" t="s">
        <v>53</v>
      </c>
      <c r="AH27" s="188"/>
      <c r="AI27" s="188"/>
      <c r="AJ27" s="16" t="s">
        <v>26</v>
      </c>
      <c r="AK27" s="16" t="s">
        <v>53</v>
      </c>
      <c r="AL27" s="32"/>
      <c r="AM27" s="32"/>
      <c r="AN27" s="17" t="s">
        <v>26</v>
      </c>
      <c r="AO27" s="17" t="s">
        <v>53</v>
      </c>
      <c r="AP27" s="188"/>
      <c r="AQ27" s="188"/>
      <c r="AR27" s="17" t="s">
        <v>26</v>
      </c>
      <c r="AS27" s="17" t="s">
        <v>53</v>
      </c>
      <c r="AT27" s="188"/>
      <c r="AU27" s="188"/>
      <c r="AV27" s="17" t="s">
        <v>26</v>
      </c>
      <c r="AW27" s="17" t="s">
        <v>53</v>
      </c>
      <c r="AX27" s="188"/>
      <c r="AY27" s="188"/>
      <c r="AZ27" s="17" t="s">
        <v>26</v>
      </c>
      <c r="BA27" s="17" t="s">
        <v>53</v>
      </c>
      <c r="BB27" s="188"/>
      <c r="BC27" s="188"/>
      <c r="BD27" s="17" t="s">
        <v>26</v>
      </c>
      <c r="BE27" s="17" t="s">
        <v>53</v>
      </c>
      <c r="BF27" s="188"/>
      <c r="BG27" s="188"/>
      <c r="BH27" s="17" t="s">
        <v>26</v>
      </c>
      <c r="BI27" s="17" t="s">
        <v>53</v>
      </c>
      <c r="BJ27" s="31"/>
      <c r="BK27" s="283"/>
      <c r="BL27" s="308" t="s">
        <v>26</v>
      </c>
      <c r="BM27" s="200"/>
      <c r="BN27" s="6">
        <f t="shared" si="12"/>
        <v>0</v>
      </c>
      <c r="BO27" s="31"/>
      <c r="BP27" s="270">
        <f t="shared" ref="BP27" si="16">(BO27*0.5)</f>
        <v>0</v>
      </c>
      <c r="BQ27" s="31"/>
      <c r="BR27" s="270">
        <f t="shared" ref="BR27" si="17">(BQ27*0.3)</f>
        <v>0</v>
      </c>
      <c r="BS27" s="2">
        <f t="shared" ref="BS27" si="18">(BP27+BR27)</f>
        <v>0</v>
      </c>
      <c r="BT27" s="270">
        <f t="shared" ref="BT27" si="19">(BN27+BS27)</f>
        <v>0</v>
      </c>
      <c r="BU27" s="7">
        <f t="shared" si="13"/>
        <v>0</v>
      </c>
      <c r="BV27" s="31"/>
      <c r="BW27" s="8">
        <f t="shared" si="14"/>
        <v>0</v>
      </c>
      <c r="BX27" s="303">
        <f t="shared" si="15"/>
        <v>0</v>
      </c>
      <c r="BY27" s="312"/>
    </row>
    <row r="28" spans="1:77" ht="15" customHeight="1" x14ac:dyDescent="0.2">
      <c r="A28" s="293" t="s">
        <v>94</v>
      </c>
      <c r="B28" s="170" t="s">
        <v>95</v>
      </c>
      <c r="C28" s="169">
        <v>64949965</v>
      </c>
      <c r="D28" s="269" t="s">
        <v>96</v>
      </c>
      <c r="E28" s="274"/>
      <c r="F28" s="2" t="s">
        <v>97</v>
      </c>
      <c r="G28" s="2"/>
      <c r="H28" s="52"/>
      <c r="I28" s="298"/>
      <c r="J28" s="16" t="s">
        <v>26</v>
      </c>
      <c r="K28" s="16" t="s">
        <v>53</v>
      </c>
      <c r="L28" s="188"/>
      <c r="M28" s="188"/>
      <c r="N28" s="16" t="s">
        <v>26</v>
      </c>
      <c r="O28" s="16" t="s">
        <v>53</v>
      </c>
      <c r="P28" s="188"/>
      <c r="Q28" s="188"/>
      <c r="R28" s="16" t="s">
        <v>26</v>
      </c>
      <c r="S28" s="16" t="s">
        <v>53</v>
      </c>
      <c r="T28" s="188"/>
      <c r="U28" s="188"/>
      <c r="V28" s="16" t="s">
        <v>26</v>
      </c>
      <c r="W28" s="16" t="s">
        <v>53</v>
      </c>
      <c r="X28" s="188"/>
      <c r="Y28" s="188"/>
      <c r="Z28" s="16" t="s">
        <v>26</v>
      </c>
      <c r="AA28" s="16" t="s">
        <v>53</v>
      </c>
      <c r="AB28" s="188"/>
      <c r="AC28" s="188"/>
      <c r="AD28" s="16" t="s">
        <v>26</v>
      </c>
      <c r="AE28" s="16" t="s">
        <v>53</v>
      </c>
      <c r="AF28" s="188"/>
      <c r="AG28" s="188"/>
      <c r="AH28" s="16" t="s">
        <v>26</v>
      </c>
      <c r="AI28" s="16" t="s">
        <v>53</v>
      </c>
      <c r="AJ28" s="32"/>
      <c r="AK28" s="32"/>
      <c r="AM28" s="17" t="s">
        <v>26</v>
      </c>
      <c r="AN28" s="17" t="s">
        <v>53</v>
      </c>
      <c r="AO28" s="188"/>
      <c r="AP28" s="188"/>
      <c r="AQ28" s="17" t="s">
        <v>26</v>
      </c>
      <c r="AR28" s="17" t="s">
        <v>53</v>
      </c>
      <c r="AS28" s="188"/>
      <c r="AT28" s="188"/>
      <c r="AU28" s="17" t="s">
        <v>26</v>
      </c>
      <c r="AV28" s="17" t="s">
        <v>53</v>
      </c>
      <c r="AW28" s="188"/>
      <c r="AX28" s="188"/>
      <c r="AY28" s="17" t="s">
        <v>26</v>
      </c>
      <c r="AZ28" s="17" t="s">
        <v>53</v>
      </c>
      <c r="BA28" s="188"/>
      <c r="BB28" s="188"/>
      <c r="BC28" s="17" t="s">
        <v>26</v>
      </c>
      <c r="BD28" s="17" t="s">
        <v>53</v>
      </c>
      <c r="BE28" s="188"/>
      <c r="BF28" s="188"/>
      <c r="BG28" s="17" t="s">
        <v>26</v>
      </c>
      <c r="BH28" s="17" t="s">
        <v>53</v>
      </c>
      <c r="BI28" s="188"/>
      <c r="BJ28" s="188"/>
      <c r="BK28" s="277" t="s">
        <v>26</v>
      </c>
      <c r="BL28" s="205" t="s">
        <v>53</v>
      </c>
      <c r="BM28" s="200"/>
      <c r="BN28" s="6">
        <f t="shared" si="12"/>
        <v>0</v>
      </c>
      <c r="BO28" s="31"/>
      <c r="BP28" s="270">
        <f t="shared" si="1"/>
        <v>0</v>
      </c>
      <c r="BQ28" s="31"/>
      <c r="BR28" s="270">
        <f t="shared" si="2"/>
        <v>0</v>
      </c>
      <c r="BS28" s="2">
        <f t="shared" si="3"/>
        <v>0</v>
      </c>
      <c r="BT28" s="270">
        <f t="shared" si="4"/>
        <v>0</v>
      </c>
      <c r="BU28" s="7">
        <f t="shared" si="13"/>
        <v>0</v>
      </c>
      <c r="BV28" s="31"/>
      <c r="BW28" s="8">
        <f t="shared" si="14"/>
        <v>0</v>
      </c>
      <c r="BX28" s="303">
        <f t="shared" si="15"/>
        <v>0</v>
      </c>
      <c r="BY28" s="311"/>
    </row>
    <row r="29" spans="1:77" ht="15" customHeight="1" x14ac:dyDescent="0.2">
      <c r="A29" s="293" t="s">
        <v>98</v>
      </c>
      <c r="B29" s="170" t="s">
        <v>99</v>
      </c>
      <c r="C29" s="168">
        <v>57617085</v>
      </c>
      <c r="D29" s="269" t="s">
        <v>51</v>
      </c>
      <c r="E29" s="2"/>
      <c r="F29" s="2" t="s">
        <v>97</v>
      </c>
      <c r="G29" s="2"/>
      <c r="H29" s="52"/>
      <c r="I29" s="298"/>
      <c r="K29" s="17" t="s">
        <v>26</v>
      </c>
      <c r="L29" s="17" t="s">
        <v>53</v>
      </c>
      <c r="M29" s="188"/>
      <c r="N29" s="188"/>
      <c r="O29" s="17" t="s">
        <v>26</v>
      </c>
      <c r="P29" s="17" t="s">
        <v>53</v>
      </c>
      <c r="Q29" s="188"/>
      <c r="R29" s="188"/>
      <c r="S29" s="17" t="s">
        <v>26</v>
      </c>
      <c r="T29" s="17" t="s">
        <v>53</v>
      </c>
      <c r="U29" s="188"/>
      <c r="V29" s="188"/>
      <c r="W29" s="17" t="s">
        <v>26</v>
      </c>
      <c r="X29" s="17" t="s">
        <v>53</v>
      </c>
      <c r="Y29" s="188"/>
      <c r="Z29" s="188"/>
      <c r="AA29" s="17" t="s">
        <v>26</v>
      </c>
      <c r="AB29" s="17" t="s">
        <v>53</v>
      </c>
      <c r="AC29" s="188"/>
      <c r="AD29" s="188"/>
      <c r="AE29" s="17" t="s">
        <v>26</v>
      </c>
      <c r="AF29" s="17" t="s">
        <v>53</v>
      </c>
      <c r="AG29" s="31"/>
      <c r="AH29" s="32"/>
      <c r="AI29" s="17" t="s">
        <v>26</v>
      </c>
      <c r="AJ29" s="17" t="s">
        <v>53</v>
      </c>
      <c r="AK29" s="32"/>
      <c r="AL29" s="16" t="s">
        <v>26</v>
      </c>
      <c r="AM29" s="16" t="s">
        <v>53</v>
      </c>
      <c r="AN29" s="188"/>
      <c r="AO29" s="188"/>
      <c r="AP29" s="16" t="s">
        <v>26</v>
      </c>
      <c r="AQ29" s="16" t="s">
        <v>53</v>
      </c>
      <c r="AR29" s="188"/>
      <c r="AS29" s="188"/>
      <c r="AT29" s="16" t="s">
        <v>26</v>
      </c>
      <c r="AU29" s="16" t="s">
        <v>53</v>
      </c>
      <c r="AV29" s="188"/>
      <c r="AW29" s="188"/>
      <c r="AX29" s="16" t="s">
        <v>26</v>
      </c>
      <c r="AY29" s="16" t="s">
        <v>53</v>
      </c>
      <c r="AZ29" s="188"/>
      <c r="BA29" s="188"/>
      <c r="BB29" s="16" t="s">
        <v>26</v>
      </c>
      <c r="BC29" s="16" t="s">
        <v>53</v>
      </c>
      <c r="BD29" s="188"/>
      <c r="BE29" s="188"/>
      <c r="BF29" s="16" t="s">
        <v>26</v>
      </c>
      <c r="BG29" s="16" t="s">
        <v>53</v>
      </c>
      <c r="BI29" s="188"/>
      <c r="BJ29" s="16" t="s">
        <v>26</v>
      </c>
      <c r="BK29" s="277" t="s">
        <v>53</v>
      </c>
      <c r="BL29" s="305"/>
      <c r="BM29" s="200"/>
      <c r="BN29" s="6">
        <f t="shared" si="12"/>
        <v>0</v>
      </c>
      <c r="BO29" s="31"/>
      <c r="BP29" s="270">
        <f t="shared" si="1"/>
        <v>0</v>
      </c>
      <c r="BQ29" s="31"/>
      <c r="BR29" s="270">
        <f t="shared" si="2"/>
        <v>0</v>
      </c>
      <c r="BS29" s="2">
        <f t="shared" si="3"/>
        <v>0</v>
      </c>
      <c r="BT29" s="270">
        <f t="shared" si="4"/>
        <v>0</v>
      </c>
      <c r="BU29" s="7">
        <f t="shared" si="13"/>
        <v>0</v>
      </c>
      <c r="BV29" s="271"/>
      <c r="BW29" s="8">
        <f t="shared" si="14"/>
        <v>0</v>
      </c>
      <c r="BX29" s="303">
        <f>(BU29+BW29)</f>
        <v>0</v>
      </c>
      <c r="BY29" s="313"/>
    </row>
    <row r="30" spans="1:77" ht="15" customHeight="1" x14ac:dyDescent="0.15">
      <c r="A30" s="294" t="s">
        <v>100</v>
      </c>
      <c r="B30" s="2" t="s">
        <v>101</v>
      </c>
      <c r="C30" s="2">
        <v>998617081</v>
      </c>
      <c r="D30" s="2" t="s">
        <v>102</v>
      </c>
      <c r="E30" s="2"/>
      <c r="F30" s="2" t="s">
        <v>103</v>
      </c>
      <c r="G30" s="2"/>
      <c r="H30" s="52"/>
      <c r="I30" s="298"/>
      <c r="J30" s="32"/>
      <c r="K30" s="350"/>
      <c r="L30" s="351"/>
      <c r="M30" s="17" t="s">
        <v>26</v>
      </c>
      <c r="N30" s="17" t="s">
        <v>53</v>
      </c>
      <c r="O30" s="188"/>
      <c r="P30" s="188"/>
      <c r="Q30" s="17" t="s">
        <v>26</v>
      </c>
      <c r="R30" s="17" t="s">
        <v>53</v>
      </c>
      <c r="S30" s="188"/>
      <c r="T30" s="188"/>
      <c r="U30" s="17" t="s">
        <v>26</v>
      </c>
      <c r="V30" s="17" t="s">
        <v>53</v>
      </c>
      <c r="W30" s="188"/>
      <c r="X30" s="188"/>
      <c r="Y30" s="17" t="s">
        <v>26</v>
      </c>
      <c r="Z30" s="17" t="s">
        <v>53</v>
      </c>
      <c r="AA30" s="188"/>
      <c r="AB30" s="188"/>
      <c r="AC30" s="17" t="s">
        <v>26</v>
      </c>
      <c r="AD30" s="17" t="s">
        <v>53</v>
      </c>
      <c r="AE30" s="188"/>
      <c r="AF30" s="188"/>
      <c r="AG30" s="17" t="s">
        <v>26</v>
      </c>
      <c r="AH30" s="17" t="s">
        <v>53</v>
      </c>
      <c r="AI30" s="31"/>
      <c r="AJ30" s="32"/>
      <c r="AK30" s="17" t="s">
        <v>26</v>
      </c>
      <c r="AL30" s="17" t="s">
        <v>53</v>
      </c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309"/>
      <c r="BM30" s="200"/>
      <c r="BN30" s="6">
        <f t="shared" ref="BN30:BN32" si="20">BM30*0.2</f>
        <v>0</v>
      </c>
      <c r="BO30" s="31"/>
      <c r="BP30" s="270">
        <f t="shared" si="1"/>
        <v>0</v>
      </c>
      <c r="BQ30" s="31"/>
      <c r="BR30" s="270">
        <f t="shared" si="2"/>
        <v>0</v>
      </c>
      <c r="BS30" s="2">
        <f t="shared" si="3"/>
        <v>0</v>
      </c>
      <c r="BT30" s="270">
        <f t="shared" ref="BT30:BT32" si="21">(BN30+BS30)</f>
        <v>0</v>
      </c>
      <c r="BU30" s="7">
        <f t="shared" ref="BU30:BU32" si="22">(BT30*0.7)</f>
        <v>0</v>
      </c>
      <c r="BV30" s="271"/>
      <c r="BW30" s="8">
        <f t="shared" ref="BW30:BW32" si="23">(BV30*0.3)</f>
        <v>0</v>
      </c>
      <c r="BX30" s="303">
        <f t="shared" ref="BX30:BX32" si="24">(BU30+BW30)</f>
        <v>0</v>
      </c>
      <c r="BY30" s="313"/>
    </row>
    <row r="31" spans="1:77" ht="15" customHeight="1" x14ac:dyDescent="0.15">
      <c r="A31" s="294" t="s">
        <v>104</v>
      </c>
      <c r="B31" s="2" t="s">
        <v>105</v>
      </c>
      <c r="C31" s="2">
        <v>91692915</v>
      </c>
      <c r="D31" s="274" t="s">
        <v>106</v>
      </c>
      <c r="E31" s="2"/>
      <c r="F31" s="2" t="s">
        <v>103</v>
      </c>
      <c r="G31" s="2"/>
      <c r="H31" s="52"/>
      <c r="I31" s="299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3"/>
      <c r="AG31" s="272"/>
      <c r="AH31" s="272"/>
      <c r="AI31" s="272"/>
      <c r="AJ31" s="273"/>
      <c r="AK31" s="272"/>
      <c r="AL31" s="272"/>
      <c r="AM31" s="272"/>
      <c r="AN31" s="272"/>
      <c r="AO31" s="17" t="s">
        <v>26</v>
      </c>
      <c r="AP31" s="17" t="s">
        <v>53</v>
      </c>
      <c r="AQ31" s="188"/>
      <c r="AR31" s="188"/>
      <c r="AS31" s="17" t="s">
        <v>26</v>
      </c>
      <c r="AT31" s="17" t="s">
        <v>53</v>
      </c>
      <c r="AU31" s="32"/>
      <c r="AV31" s="32"/>
      <c r="AW31" s="17" t="s">
        <v>26</v>
      </c>
      <c r="AX31" s="17" t="s">
        <v>53</v>
      </c>
      <c r="AY31" s="188"/>
      <c r="AZ31" s="188"/>
      <c r="BA31" s="17" t="s">
        <v>26</v>
      </c>
      <c r="BB31" s="17" t="s">
        <v>53</v>
      </c>
      <c r="BC31" s="32"/>
      <c r="BD31" s="32"/>
      <c r="BE31" s="17" t="s">
        <v>26</v>
      </c>
      <c r="BF31" s="17" t="s">
        <v>53</v>
      </c>
      <c r="BG31" s="188"/>
      <c r="BH31" s="188"/>
      <c r="BI31" s="17" t="s">
        <v>26</v>
      </c>
      <c r="BJ31" s="17" t="s">
        <v>53</v>
      </c>
      <c r="BK31" s="272"/>
      <c r="BL31" s="272"/>
      <c r="BM31" s="277" t="s">
        <v>26</v>
      </c>
      <c r="BN31" s="205" t="s">
        <v>53</v>
      </c>
      <c r="BO31" s="31"/>
      <c r="BP31" s="270">
        <f t="shared" si="1"/>
        <v>0</v>
      </c>
      <c r="BQ31" s="31"/>
      <c r="BR31" s="270">
        <f t="shared" si="2"/>
        <v>0</v>
      </c>
      <c r="BS31" s="2">
        <f t="shared" si="3"/>
        <v>0</v>
      </c>
      <c r="BT31" s="270" t="e">
        <f>(#REF!+BS31)</f>
        <v>#REF!</v>
      </c>
      <c r="BU31" s="7" t="e">
        <f t="shared" si="22"/>
        <v>#REF!</v>
      </c>
      <c r="BV31" s="271"/>
      <c r="BW31" s="8">
        <f t="shared" si="23"/>
        <v>0</v>
      </c>
      <c r="BX31" s="303" t="e">
        <f t="shared" si="24"/>
        <v>#REF!</v>
      </c>
      <c r="BY31" s="313"/>
    </row>
    <row r="32" spans="1:77" ht="15" customHeight="1" x14ac:dyDescent="0.15">
      <c r="A32" s="79" t="s">
        <v>107</v>
      </c>
      <c r="B32" s="76" t="s">
        <v>108</v>
      </c>
      <c r="C32" s="76"/>
      <c r="D32" s="76" t="s">
        <v>51</v>
      </c>
      <c r="E32" s="76"/>
      <c r="F32" s="76"/>
      <c r="G32" s="76"/>
      <c r="H32" s="235"/>
      <c r="I32" s="79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235"/>
      <c r="BM32" s="79"/>
      <c r="BN32" s="80">
        <f t="shared" si="20"/>
        <v>0</v>
      </c>
      <c r="BO32" s="76"/>
      <c r="BP32" s="314">
        <f t="shared" si="1"/>
        <v>0</v>
      </c>
      <c r="BQ32" s="76"/>
      <c r="BR32" s="314">
        <f t="shared" si="2"/>
        <v>0</v>
      </c>
      <c r="BS32" s="76">
        <f t="shared" si="3"/>
        <v>0</v>
      </c>
      <c r="BT32" s="314">
        <f t="shared" si="21"/>
        <v>0</v>
      </c>
      <c r="BU32" s="81">
        <f t="shared" si="22"/>
        <v>0</v>
      </c>
      <c r="BV32" s="138"/>
      <c r="BW32" s="82">
        <f t="shared" si="23"/>
        <v>0</v>
      </c>
      <c r="BX32" s="315">
        <f t="shared" si="24"/>
        <v>0</v>
      </c>
      <c r="BY32" s="268"/>
    </row>
    <row r="34" spans="1:2" x14ac:dyDescent="0.15">
      <c r="A34" s="63" t="s">
        <v>109</v>
      </c>
    </row>
    <row r="35" spans="1:2" x14ac:dyDescent="0.15">
      <c r="A35" s="1" t="s">
        <v>52</v>
      </c>
      <c r="B35" s="1" t="s">
        <v>110</v>
      </c>
    </row>
    <row r="36" spans="1:2" x14ac:dyDescent="0.15">
      <c r="A36" s="1" t="s">
        <v>70</v>
      </c>
      <c r="B36" s="1" t="s">
        <v>111</v>
      </c>
    </row>
    <row r="37" spans="1:2" x14ac:dyDescent="0.15">
      <c r="A37" s="1" t="s">
        <v>87</v>
      </c>
      <c r="B37" s="1" t="s">
        <v>112</v>
      </c>
    </row>
    <row r="38" spans="1:2" x14ac:dyDescent="0.15">
      <c r="A38" s="1" t="s">
        <v>113</v>
      </c>
      <c r="B38" s="1" t="s">
        <v>114</v>
      </c>
    </row>
    <row r="39" spans="1:2" x14ac:dyDescent="0.15">
      <c r="A39" s="1" t="s">
        <v>37</v>
      </c>
      <c r="B39" s="1" t="s">
        <v>115</v>
      </c>
    </row>
    <row r="40" spans="1:2" x14ac:dyDescent="0.15">
      <c r="A40" s="1" t="s">
        <v>116</v>
      </c>
      <c r="B40" s="1" t="s">
        <v>117</v>
      </c>
    </row>
    <row r="41" spans="1:2" x14ac:dyDescent="0.15">
      <c r="A41" s="1" t="s">
        <v>118</v>
      </c>
      <c r="B41" s="1" t="s">
        <v>119</v>
      </c>
    </row>
    <row r="42" spans="1:2" x14ac:dyDescent="0.15">
      <c r="A42" s="1" t="s">
        <v>41</v>
      </c>
      <c r="B42" s="1" t="s">
        <v>120</v>
      </c>
    </row>
    <row r="43" spans="1:2" x14ac:dyDescent="0.15">
      <c r="A43" s="1" t="s">
        <v>121</v>
      </c>
      <c r="B43" s="1" t="s">
        <v>122</v>
      </c>
    </row>
    <row r="44" spans="1:2" x14ac:dyDescent="0.15">
      <c r="A44" s="1" t="s">
        <v>44</v>
      </c>
      <c r="B44" s="1" t="s">
        <v>123</v>
      </c>
    </row>
    <row r="45" spans="1:2" x14ac:dyDescent="0.15">
      <c r="A45" s="1" t="s">
        <v>45</v>
      </c>
      <c r="B45" s="1" t="s">
        <v>124</v>
      </c>
    </row>
    <row r="46" spans="1:2" x14ac:dyDescent="0.15">
      <c r="A46" s="1" t="s">
        <v>46</v>
      </c>
      <c r="B46" s="1" t="s">
        <v>125</v>
      </c>
    </row>
    <row r="47" spans="1:2" x14ac:dyDescent="0.15">
      <c r="A47" s="18" t="s">
        <v>126</v>
      </c>
    </row>
    <row r="48" spans="1:2" x14ac:dyDescent="0.15">
      <c r="A48" s="19" t="s">
        <v>127</v>
      </c>
    </row>
    <row r="49" spans="1:2" x14ac:dyDescent="0.15">
      <c r="A49" s="20" t="s">
        <v>128</v>
      </c>
    </row>
    <row r="50" spans="1:2" x14ac:dyDescent="0.15">
      <c r="A50" s="21" t="s">
        <v>129</v>
      </c>
    </row>
    <row r="51" spans="1:2" x14ac:dyDescent="0.15">
      <c r="A51" s="22" t="s">
        <v>130</v>
      </c>
    </row>
    <row r="52" spans="1:2" x14ac:dyDescent="0.15">
      <c r="A52" s="23" t="s">
        <v>131</v>
      </c>
    </row>
    <row r="53" spans="1:2" x14ac:dyDescent="0.15">
      <c r="A53" s="24" t="s">
        <v>132</v>
      </c>
    </row>
    <row r="54" spans="1:2" x14ac:dyDescent="0.15">
      <c r="A54" s="365" t="s">
        <v>133</v>
      </c>
      <c r="B54" s="366"/>
    </row>
    <row r="55" spans="1:2" ht="14" x14ac:dyDescent="0.15">
      <c r="A55" s="58" t="s">
        <v>134</v>
      </c>
      <c r="B55" s="59" t="s">
        <v>135</v>
      </c>
    </row>
    <row r="56" spans="1:2" ht="14" x14ac:dyDescent="0.15">
      <c r="A56" s="60" t="s">
        <v>136</v>
      </c>
      <c r="B56" s="59" t="s">
        <v>137</v>
      </c>
    </row>
    <row r="57" spans="1:2" ht="14" x14ac:dyDescent="0.15">
      <c r="A57" s="60" t="s">
        <v>138</v>
      </c>
      <c r="B57" s="59" t="s">
        <v>139</v>
      </c>
    </row>
    <row r="58" spans="1:2" ht="14" x14ac:dyDescent="0.15">
      <c r="A58" s="61" t="s">
        <v>140</v>
      </c>
      <c r="B58" s="62"/>
    </row>
  </sheetData>
  <autoFilter ref="A7:H29" xr:uid="{C03AEB01-57B4-491F-B49B-B140A284CDAE}"/>
  <mergeCells count="13">
    <mergeCell ref="A54:B54"/>
    <mergeCell ref="AK5:AQ5"/>
    <mergeCell ref="AR5:AX5"/>
    <mergeCell ref="AY5:BE5"/>
    <mergeCell ref="BF5:BL5"/>
    <mergeCell ref="BM6:BX6"/>
    <mergeCell ref="I5:O5"/>
    <mergeCell ref="P5:V5"/>
    <mergeCell ref="I4:L4"/>
    <mergeCell ref="W5:AC5"/>
    <mergeCell ref="AD5:AJ5"/>
    <mergeCell ref="AD4:AG4"/>
    <mergeCell ref="BH4:BK4"/>
  </mergeCells>
  <phoneticPr fontId="20" type="noConversion"/>
  <hyperlinks>
    <hyperlink ref="B17" r:id="rId1" xr:uid="{CDA19B81-8D60-4A85-80B6-3268DD1917F8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D4E2-868B-4499-9A94-34C6E968BE3A}">
  <dimension ref="A1:CB51"/>
  <sheetViews>
    <sheetView zoomScaleNormal="100" workbookViewId="0">
      <pane xSplit="1" topLeftCell="BC1" activePane="topRight" state="frozen"/>
      <selection pane="topRight" activeCell="BL6" sqref="BL6:BW30"/>
    </sheetView>
  </sheetViews>
  <sheetFormatPr baseColWidth="10" defaultColWidth="11.5" defaultRowHeight="15" customHeight="1" x14ac:dyDescent="0.15"/>
  <cols>
    <col min="1" max="1" width="38.6640625" style="1" customWidth="1"/>
    <col min="2" max="2" width="34" style="1" customWidth="1"/>
    <col min="3" max="3" width="15.5" style="1" customWidth="1"/>
    <col min="4" max="4" width="12" style="1" customWidth="1"/>
    <col min="5" max="5" width="11" style="1" customWidth="1"/>
    <col min="6" max="7" width="10.6640625" style="1" customWidth="1"/>
    <col min="8" max="63" width="3.5" style="1" customWidth="1"/>
    <col min="64" max="64" width="4.6640625" style="1" customWidth="1"/>
    <col min="65" max="65" width="4.83203125" style="1" bestFit="1" customWidth="1"/>
    <col min="66" max="66" width="9.33203125" style="1" bestFit="1" customWidth="1"/>
    <col min="67" max="67" width="4.83203125" style="1" bestFit="1" customWidth="1"/>
    <col min="68" max="68" width="9.1640625" style="1" bestFit="1" customWidth="1"/>
    <col min="69" max="69" width="4.83203125" style="1" bestFit="1" customWidth="1"/>
    <col min="70" max="70" width="6.83203125" style="1" bestFit="1" customWidth="1"/>
    <col min="71" max="71" width="4.83203125" style="1" bestFit="1" customWidth="1"/>
    <col min="72" max="72" width="6.83203125" style="1" bestFit="1" customWidth="1"/>
    <col min="73" max="73" width="4.83203125" style="1" bestFit="1" customWidth="1"/>
    <col min="74" max="74" width="9.5" style="1" bestFit="1" customWidth="1"/>
    <col min="75" max="75" width="10.1640625" style="1" bestFit="1" customWidth="1"/>
    <col min="76" max="76" width="9.1640625" style="1"/>
    <col min="77" max="16384" width="11.5" style="1"/>
  </cols>
  <sheetData>
    <row r="1" spans="1:80" ht="13" x14ac:dyDescent="0.15">
      <c r="A1" s="4" t="s">
        <v>10</v>
      </c>
    </row>
    <row r="2" spans="1:80" ht="13" x14ac:dyDescent="0.15">
      <c r="A2" s="4" t="s">
        <v>141</v>
      </c>
    </row>
    <row r="3" spans="1:80" ht="15" customHeight="1" x14ac:dyDescent="0.15">
      <c r="A3" s="4" t="s">
        <v>142</v>
      </c>
      <c r="H3" s="360" t="s">
        <v>16</v>
      </c>
      <c r="I3" s="361"/>
      <c r="J3" s="361"/>
      <c r="K3" s="362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364" t="s">
        <v>143</v>
      </c>
      <c r="AI3" s="361"/>
      <c r="AJ3" s="361"/>
      <c r="AK3" s="361"/>
      <c r="AL3" s="362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374" t="s">
        <v>32</v>
      </c>
      <c r="BM3" s="375"/>
      <c r="BN3" s="375"/>
      <c r="BO3" s="375"/>
      <c r="BP3" s="375"/>
      <c r="BQ3" s="375"/>
      <c r="BR3" s="375"/>
      <c r="BS3" s="375"/>
      <c r="BT3" s="375"/>
      <c r="BU3" s="375"/>
      <c r="BV3" s="375"/>
      <c r="BW3" s="376"/>
      <c r="BX3" s="380" t="s">
        <v>144</v>
      </c>
      <c r="BY3" s="380"/>
      <c r="BZ3" s="380"/>
      <c r="CA3" s="380"/>
      <c r="CB3" s="381"/>
    </row>
    <row r="4" spans="1:80" ht="15" customHeight="1" x14ac:dyDescent="0.15">
      <c r="A4" s="4" t="s">
        <v>145</v>
      </c>
      <c r="H4" s="356" t="s">
        <v>18</v>
      </c>
      <c r="I4" s="357"/>
      <c r="J4" s="357"/>
      <c r="K4" s="357"/>
      <c r="L4" s="357"/>
      <c r="M4" s="357"/>
      <c r="N4" s="358"/>
      <c r="O4" s="367" t="s">
        <v>19</v>
      </c>
      <c r="P4" s="357"/>
      <c r="Q4" s="357"/>
      <c r="R4" s="357"/>
      <c r="S4" s="357"/>
      <c r="T4" s="357"/>
      <c r="U4" s="358"/>
      <c r="V4" s="367" t="s">
        <v>20</v>
      </c>
      <c r="W4" s="357"/>
      <c r="X4" s="357"/>
      <c r="Y4" s="357"/>
      <c r="Z4" s="357"/>
      <c r="AA4" s="357"/>
      <c r="AB4" s="358"/>
      <c r="AC4" s="367" t="s">
        <v>21</v>
      </c>
      <c r="AD4" s="357"/>
      <c r="AE4" s="357"/>
      <c r="AF4" s="357"/>
      <c r="AG4" s="357"/>
      <c r="AH4" s="357"/>
      <c r="AI4" s="358"/>
      <c r="AJ4" s="358" t="s">
        <v>22</v>
      </c>
      <c r="AK4" s="359"/>
      <c r="AL4" s="359"/>
      <c r="AM4" s="359"/>
      <c r="AN4" s="359"/>
      <c r="AO4" s="359"/>
      <c r="AP4" s="367"/>
      <c r="AQ4" s="359" t="s">
        <v>23</v>
      </c>
      <c r="AR4" s="359"/>
      <c r="AS4" s="359"/>
      <c r="AT4" s="359"/>
      <c r="AU4" s="359"/>
      <c r="AV4" s="359"/>
      <c r="AW4" s="367"/>
      <c r="AX4" s="368" t="s">
        <v>24</v>
      </c>
      <c r="AY4" s="368"/>
      <c r="AZ4" s="368"/>
      <c r="BA4" s="368"/>
      <c r="BB4" s="368"/>
      <c r="BC4" s="368"/>
      <c r="BD4" s="368"/>
      <c r="BE4" s="386" t="s">
        <v>25</v>
      </c>
      <c r="BF4" s="386"/>
      <c r="BG4" s="386"/>
      <c r="BH4" s="386"/>
      <c r="BI4" s="386"/>
      <c r="BJ4" s="386"/>
      <c r="BK4" s="387"/>
      <c r="BL4" s="377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9"/>
      <c r="BX4" s="382"/>
      <c r="BY4" s="382"/>
      <c r="BZ4" s="382"/>
      <c r="CA4" s="382"/>
      <c r="CB4" s="383"/>
    </row>
    <row r="5" spans="1:80" ht="15" customHeight="1" x14ac:dyDescent="0.15">
      <c r="H5" s="71" t="s">
        <v>26</v>
      </c>
      <c r="I5" s="5" t="s">
        <v>27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26</v>
      </c>
      <c r="P5" s="5" t="s">
        <v>27</v>
      </c>
      <c r="Q5" s="5" t="s">
        <v>27</v>
      </c>
      <c r="R5" s="5" t="s">
        <v>28</v>
      </c>
      <c r="S5" s="5" t="s">
        <v>29</v>
      </c>
      <c r="T5" s="5" t="s">
        <v>30</v>
      </c>
      <c r="U5" s="5" t="s">
        <v>31</v>
      </c>
      <c r="V5" s="5" t="s">
        <v>26</v>
      </c>
      <c r="W5" s="5" t="s">
        <v>27</v>
      </c>
      <c r="X5" s="5" t="s">
        <v>27</v>
      </c>
      <c r="Y5" s="5" t="s">
        <v>28</v>
      </c>
      <c r="Z5" s="5" t="s">
        <v>29</v>
      </c>
      <c r="AA5" s="5" t="s">
        <v>30</v>
      </c>
      <c r="AB5" s="5" t="s">
        <v>31</v>
      </c>
      <c r="AC5" s="5" t="s">
        <v>26</v>
      </c>
      <c r="AD5" s="5" t="s">
        <v>27</v>
      </c>
      <c r="AE5" s="5" t="s">
        <v>27</v>
      </c>
      <c r="AF5" s="5" t="s">
        <v>28</v>
      </c>
      <c r="AG5" s="5" t="s">
        <v>29</v>
      </c>
      <c r="AH5" s="5" t="s">
        <v>30</v>
      </c>
      <c r="AI5" s="5" t="s">
        <v>31</v>
      </c>
      <c r="AJ5" s="5" t="s">
        <v>26</v>
      </c>
      <c r="AK5" s="5" t="s">
        <v>27</v>
      </c>
      <c r="AL5" s="5" t="s">
        <v>27</v>
      </c>
      <c r="AM5" s="5" t="s">
        <v>28</v>
      </c>
      <c r="AN5" s="5" t="s">
        <v>29</v>
      </c>
      <c r="AO5" s="5" t="s">
        <v>30</v>
      </c>
      <c r="AP5" s="5" t="s">
        <v>31</v>
      </c>
      <c r="AQ5" s="5" t="s">
        <v>26</v>
      </c>
      <c r="AR5" s="5" t="s">
        <v>27</v>
      </c>
      <c r="AS5" s="5" t="s">
        <v>27</v>
      </c>
      <c r="AT5" s="5" t="s">
        <v>28</v>
      </c>
      <c r="AU5" s="5" t="s">
        <v>29</v>
      </c>
      <c r="AV5" s="5" t="s">
        <v>30</v>
      </c>
      <c r="AW5" s="5" t="s">
        <v>31</v>
      </c>
      <c r="AX5" s="5" t="s">
        <v>26</v>
      </c>
      <c r="AY5" s="5" t="s">
        <v>27</v>
      </c>
      <c r="AZ5" s="5" t="s">
        <v>27</v>
      </c>
      <c r="BA5" s="5" t="s">
        <v>28</v>
      </c>
      <c r="BB5" s="5" t="s">
        <v>29</v>
      </c>
      <c r="BC5" s="5" t="s">
        <v>30</v>
      </c>
      <c r="BD5" s="5" t="s">
        <v>31</v>
      </c>
      <c r="BE5" s="5" t="s">
        <v>26</v>
      </c>
      <c r="BF5" s="5" t="s">
        <v>27</v>
      </c>
      <c r="BG5" s="5" t="s">
        <v>27</v>
      </c>
      <c r="BH5" s="5" t="s">
        <v>28</v>
      </c>
      <c r="BI5" s="5" t="s">
        <v>29</v>
      </c>
      <c r="BJ5" s="5" t="s">
        <v>30</v>
      </c>
      <c r="BK5" s="67" t="s">
        <v>31</v>
      </c>
      <c r="BL5" s="377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9"/>
      <c r="BX5" s="382"/>
      <c r="BY5" s="384"/>
      <c r="BZ5" s="384"/>
      <c r="CA5" s="384"/>
      <c r="CB5" s="385"/>
    </row>
    <row r="6" spans="1:80" ht="15" customHeight="1" x14ac:dyDescent="0.15">
      <c r="A6" s="324" t="s">
        <v>33</v>
      </c>
      <c r="B6" s="325" t="s">
        <v>34</v>
      </c>
      <c r="C6" s="326" t="s">
        <v>35</v>
      </c>
      <c r="D6" s="128" t="s">
        <v>146</v>
      </c>
      <c r="E6" s="128" t="s">
        <v>37</v>
      </c>
      <c r="F6" s="128" t="s">
        <v>38</v>
      </c>
      <c r="G6" s="127" t="s">
        <v>39</v>
      </c>
      <c r="H6" s="116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39">
        <v>21</v>
      </c>
      <c r="X6" s="2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1</v>
      </c>
      <c r="AI6" s="2">
        <v>2</v>
      </c>
      <c r="AJ6" s="2">
        <v>3</v>
      </c>
      <c r="AK6" s="2">
        <v>4</v>
      </c>
      <c r="AL6" s="2">
        <v>5</v>
      </c>
      <c r="AM6" s="2">
        <v>6</v>
      </c>
      <c r="AN6" s="2">
        <v>7</v>
      </c>
      <c r="AO6" s="2">
        <v>8</v>
      </c>
      <c r="AP6" s="39">
        <v>9</v>
      </c>
      <c r="AQ6" s="2">
        <v>10</v>
      </c>
      <c r="AR6" s="2">
        <v>11</v>
      </c>
      <c r="AS6" s="2">
        <v>12</v>
      </c>
      <c r="AT6" s="2">
        <v>13</v>
      </c>
      <c r="AU6" s="2">
        <v>14</v>
      </c>
      <c r="AV6" s="2">
        <v>15</v>
      </c>
      <c r="AW6" s="2">
        <v>16</v>
      </c>
      <c r="AX6" s="2">
        <v>17</v>
      </c>
      <c r="AY6" s="2">
        <v>18</v>
      </c>
      <c r="AZ6" s="2">
        <v>19</v>
      </c>
      <c r="BA6" s="2">
        <v>20</v>
      </c>
      <c r="BB6" s="2">
        <v>21</v>
      </c>
      <c r="BC6" s="2">
        <v>22</v>
      </c>
      <c r="BD6" s="2">
        <v>23</v>
      </c>
      <c r="BE6" s="2">
        <v>24</v>
      </c>
      <c r="BF6" s="2">
        <v>25</v>
      </c>
      <c r="BG6" s="2">
        <v>26</v>
      </c>
      <c r="BH6" s="2">
        <v>27</v>
      </c>
      <c r="BI6" s="2">
        <v>28</v>
      </c>
      <c r="BJ6" s="39">
        <v>29</v>
      </c>
      <c r="BK6" s="52">
        <v>30</v>
      </c>
      <c r="BL6" s="196" t="s">
        <v>41</v>
      </c>
      <c r="BM6" s="85">
        <v>0.2</v>
      </c>
      <c r="BN6" s="84" t="s">
        <v>42</v>
      </c>
      <c r="BO6" s="86">
        <v>0.5</v>
      </c>
      <c r="BP6" s="84" t="s">
        <v>43</v>
      </c>
      <c r="BQ6" s="86">
        <v>0.3</v>
      </c>
      <c r="BR6" s="84" t="s">
        <v>44</v>
      </c>
      <c r="BS6" s="84" t="s">
        <v>45</v>
      </c>
      <c r="BT6" s="87">
        <v>0.7</v>
      </c>
      <c r="BU6" s="84" t="s">
        <v>46</v>
      </c>
      <c r="BV6" s="87">
        <v>0.3</v>
      </c>
      <c r="BW6" s="348" t="s">
        <v>47</v>
      </c>
      <c r="BX6" s="192" t="s">
        <v>147</v>
      </c>
      <c r="BY6" s="118" t="s">
        <v>148</v>
      </c>
      <c r="BZ6" s="119" t="s">
        <v>149</v>
      </c>
      <c r="CA6" s="119" t="s">
        <v>150</v>
      </c>
      <c r="CB6" s="120" t="s">
        <v>151</v>
      </c>
    </row>
    <row r="7" spans="1:80" x14ac:dyDescent="0.2">
      <c r="A7" s="327" t="s">
        <v>152</v>
      </c>
      <c r="B7" s="170" t="s">
        <v>153</v>
      </c>
      <c r="C7" s="31">
        <v>986898860</v>
      </c>
      <c r="D7" s="109" t="s">
        <v>154</v>
      </c>
      <c r="E7" s="139"/>
      <c r="F7" s="123" t="s">
        <v>52</v>
      </c>
      <c r="G7" s="64"/>
      <c r="H7" s="154" t="s">
        <v>26</v>
      </c>
      <c r="I7" s="11" t="s">
        <v>53</v>
      </c>
      <c r="J7" s="10"/>
      <c r="K7" s="10"/>
      <c r="L7" s="11" t="s">
        <v>26</v>
      </c>
      <c r="M7" s="11" t="s">
        <v>53</v>
      </c>
      <c r="N7" s="10"/>
      <c r="O7" s="10"/>
      <c r="P7" s="11" t="s">
        <v>26</v>
      </c>
      <c r="Q7" s="11" t="s">
        <v>53</v>
      </c>
      <c r="R7" s="10"/>
      <c r="S7" s="10"/>
      <c r="T7" s="11" t="s">
        <v>26</v>
      </c>
      <c r="U7" s="11" t="s">
        <v>53</v>
      </c>
      <c r="V7" s="10"/>
      <c r="W7" s="10"/>
      <c r="X7" s="11" t="s">
        <v>26</v>
      </c>
      <c r="Y7" s="11" t="s">
        <v>53</v>
      </c>
      <c r="Z7" s="10"/>
      <c r="AA7" s="10"/>
      <c r="AB7" s="11" t="s">
        <v>26</v>
      </c>
      <c r="AC7" s="11" t="s">
        <v>53</v>
      </c>
      <c r="AD7" s="10"/>
      <c r="AE7" s="10"/>
      <c r="AF7" s="11" t="s">
        <v>26</v>
      </c>
      <c r="AG7" s="11" t="s">
        <v>53</v>
      </c>
      <c r="AH7" s="10"/>
      <c r="AI7" s="10"/>
      <c r="AJ7" s="12" t="s">
        <v>26</v>
      </c>
      <c r="AK7" s="12" t="s">
        <v>53</v>
      </c>
      <c r="AL7" s="10"/>
      <c r="AM7" s="10"/>
      <c r="AN7" s="12" t="s">
        <v>26</v>
      </c>
      <c r="AO7" s="12" t="s">
        <v>53</v>
      </c>
      <c r="AP7" s="10"/>
      <c r="AQ7" s="10"/>
      <c r="AR7" s="12" t="s">
        <v>26</v>
      </c>
      <c r="AS7" s="12" t="s">
        <v>53</v>
      </c>
      <c r="AT7" s="10"/>
      <c r="AU7" s="10"/>
      <c r="AV7" s="12" t="s">
        <v>26</v>
      </c>
      <c r="AW7" s="12" t="s">
        <v>53</v>
      </c>
      <c r="AX7" s="10"/>
      <c r="AY7" s="10"/>
      <c r="AZ7" s="12" t="s">
        <v>26</v>
      </c>
      <c r="BA7" s="12" t="s">
        <v>53</v>
      </c>
      <c r="BB7" s="10"/>
      <c r="BC7" s="10"/>
      <c r="BD7" s="12" t="s">
        <v>26</v>
      </c>
      <c r="BE7" s="12" t="s">
        <v>53</v>
      </c>
      <c r="BF7" s="10"/>
      <c r="BG7" s="10"/>
      <c r="BH7" s="12" t="s">
        <v>26</v>
      </c>
      <c r="BI7" s="12" t="s">
        <v>53</v>
      </c>
      <c r="BJ7" s="36"/>
      <c r="BK7" s="209"/>
      <c r="BL7" s="197"/>
      <c r="BM7" s="347">
        <f>BL7*0.2</f>
        <v>0</v>
      </c>
      <c r="BN7" s="134"/>
      <c r="BO7" s="88">
        <f>(BN7*0.5)</f>
        <v>0</v>
      </c>
      <c r="BP7" s="134"/>
      <c r="BQ7" s="88">
        <f>(BP7*0.3)</f>
        <v>0</v>
      </c>
      <c r="BR7" s="88">
        <f>(BO7+BQ7)</f>
        <v>0</v>
      </c>
      <c r="BS7" s="88">
        <f>(BM7+BR7)</f>
        <v>0</v>
      </c>
      <c r="BT7" s="89">
        <f>(BS7*0.7)</f>
        <v>0</v>
      </c>
      <c r="BU7" s="134"/>
      <c r="BV7" s="90">
        <f>(BU7*0.3)</f>
        <v>0</v>
      </c>
      <c r="BW7" s="349">
        <f>(BT7+BV7)</f>
        <v>0</v>
      </c>
      <c r="BX7" s="215"/>
      <c r="BY7" s="2"/>
      <c r="BZ7" s="2"/>
      <c r="CA7" s="2"/>
      <c r="CB7" s="73"/>
    </row>
    <row r="8" spans="1:80" x14ac:dyDescent="0.2">
      <c r="A8" s="327" t="s">
        <v>155</v>
      </c>
      <c r="B8" s="170" t="s">
        <v>156</v>
      </c>
      <c r="C8" s="31">
        <v>954387502</v>
      </c>
      <c r="D8" s="143" t="s">
        <v>154</v>
      </c>
      <c r="E8" s="140"/>
      <c r="F8" s="123" t="s">
        <v>52</v>
      </c>
      <c r="G8" s="64"/>
      <c r="H8" s="74" t="s">
        <v>26</v>
      </c>
      <c r="I8" s="14" t="s">
        <v>53</v>
      </c>
      <c r="J8" s="13"/>
      <c r="K8" s="13"/>
      <c r="L8" s="14" t="s">
        <v>26</v>
      </c>
      <c r="M8" s="14" t="s">
        <v>53</v>
      </c>
      <c r="N8" s="13"/>
      <c r="O8" s="13"/>
      <c r="P8" s="14" t="s">
        <v>26</v>
      </c>
      <c r="Q8" s="14" t="s">
        <v>53</v>
      </c>
      <c r="R8" s="13"/>
      <c r="S8" s="13"/>
      <c r="T8" s="14" t="s">
        <v>26</v>
      </c>
      <c r="U8" s="14" t="s">
        <v>53</v>
      </c>
      <c r="V8" s="13"/>
      <c r="W8" s="13"/>
      <c r="X8" s="14" t="s">
        <v>26</v>
      </c>
      <c r="Y8" s="14" t="s">
        <v>53</v>
      </c>
      <c r="Z8" s="13"/>
      <c r="AA8" s="13"/>
      <c r="AB8" s="14" t="s">
        <v>26</v>
      </c>
      <c r="AC8" s="14" t="s">
        <v>53</v>
      </c>
      <c r="AD8" s="13"/>
      <c r="AE8" s="13"/>
      <c r="AF8" s="14" t="s">
        <v>26</v>
      </c>
      <c r="AG8" s="14" t="s">
        <v>53</v>
      </c>
      <c r="AH8" s="13"/>
      <c r="AI8" s="13"/>
      <c r="AJ8" s="15" t="s">
        <v>26</v>
      </c>
      <c r="AK8" s="15" t="s">
        <v>53</v>
      </c>
      <c r="AL8" s="13"/>
      <c r="AM8" s="13"/>
      <c r="AN8" s="15" t="s">
        <v>26</v>
      </c>
      <c r="AO8" s="15" t="s">
        <v>53</v>
      </c>
      <c r="AP8" s="13"/>
      <c r="AQ8" s="13"/>
      <c r="AR8" s="15" t="s">
        <v>26</v>
      </c>
      <c r="AS8" s="15" t="s">
        <v>53</v>
      </c>
      <c r="AT8" s="13"/>
      <c r="AU8" s="13"/>
      <c r="AV8" s="15" t="s">
        <v>26</v>
      </c>
      <c r="AW8" s="15" t="s">
        <v>53</v>
      </c>
      <c r="AX8" s="13"/>
      <c r="AY8" s="13"/>
      <c r="AZ8" s="15" t="s">
        <v>26</v>
      </c>
      <c r="BA8" s="15" t="s">
        <v>53</v>
      </c>
      <c r="BB8" s="13"/>
      <c r="BC8" s="13"/>
      <c r="BD8" s="15" t="s">
        <v>26</v>
      </c>
      <c r="BE8" s="15" t="s">
        <v>53</v>
      </c>
      <c r="BF8" s="13"/>
      <c r="BG8" s="13"/>
      <c r="BH8" s="15" t="s">
        <v>26</v>
      </c>
      <c r="BI8" s="15" t="s">
        <v>53</v>
      </c>
      <c r="BJ8" s="37"/>
      <c r="BK8" s="210"/>
      <c r="BL8" s="197"/>
      <c r="BM8" s="6">
        <f t="shared" ref="BM8" si="0">BL8*0.2</f>
        <v>0</v>
      </c>
      <c r="BN8" s="31"/>
      <c r="BO8" s="270">
        <f t="shared" ref="BO8:BO28" si="1">(BN8*0.5)</f>
        <v>0</v>
      </c>
      <c r="BP8" s="31"/>
      <c r="BQ8" s="270">
        <f t="shared" ref="BQ8:BQ28" si="2">(BP8*0.3)</f>
        <v>0</v>
      </c>
      <c r="BR8" s="2">
        <f t="shared" ref="BR8:BR28" si="3">(BO8+BQ8)</f>
        <v>0</v>
      </c>
      <c r="BS8" s="270">
        <f t="shared" ref="BS8:BS28" si="4">(BM8+BR8)</f>
        <v>0</v>
      </c>
      <c r="BT8" s="7">
        <f t="shared" ref="BT8" si="5">(BS8*0.7)</f>
        <v>0</v>
      </c>
      <c r="BU8" s="31"/>
      <c r="BV8" s="8">
        <f t="shared" ref="BV8" si="6">(BU8*0.3)</f>
        <v>0</v>
      </c>
      <c r="BW8" s="303">
        <f t="shared" ref="BW8" si="7">(BT8+BV8)</f>
        <v>0</v>
      </c>
      <c r="BX8" s="215"/>
      <c r="BY8" s="2"/>
      <c r="BZ8" s="2"/>
      <c r="CA8" s="2"/>
      <c r="CB8" s="73"/>
    </row>
    <row r="9" spans="1:80" x14ac:dyDescent="0.2">
      <c r="A9" s="327" t="s">
        <v>157</v>
      </c>
      <c r="B9" s="170" t="s">
        <v>158</v>
      </c>
      <c r="C9" s="31">
        <v>949897701</v>
      </c>
      <c r="D9" s="141" t="s">
        <v>154</v>
      </c>
      <c r="E9" s="140"/>
      <c r="F9" s="123" t="s">
        <v>52</v>
      </c>
      <c r="G9" s="64"/>
      <c r="H9" s="93"/>
      <c r="I9" s="15" t="s">
        <v>26</v>
      </c>
      <c r="J9" s="15" t="s">
        <v>53</v>
      </c>
      <c r="K9" s="28"/>
      <c r="L9" s="27"/>
      <c r="M9" s="15" t="s">
        <v>26</v>
      </c>
      <c r="N9" s="15" t="s">
        <v>53</v>
      </c>
      <c r="O9" s="28"/>
      <c r="P9" s="27"/>
      <c r="Q9" s="15" t="s">
        <v>26</v>
      </c>
      <c r="R9" s="15" t="s">
        <v>53</v>
      </c>
      <c r="S9" s="28"/>
      <c r="T9" s="27"/>
      <c r="U9" s="15" t="s">
        <v>26</v>
      </c>
      <c r="V9" s="15" t="s">
        <v>53</v>
      </c>
      <c r="W9" s="28"/>
      <c r="X9" s="27"/>
      <c r="Y9" s="15" t="s">
        <v>26</v>
      </c>
      <c r="Z9" s="15" t="s">
        <v>53</v>
      </c>
      <c r="AA9" s="28"/>
      <c r="AB9" s="27"/>
      <c r="AC9" s="15" t="s">
        <v>26</v>
      </c>
      <c r="AD9" s="15" t="s">
        <v>53</v>
      </c>
      <c r="AE9" s="28"/>
      <c r="AF9" s="27"/>
      <c r="AG9" s="15" t="s">
        <v>26</v>
      </c>
      <c r="AH9" s="15" t="s">
        <v>53</v>
      </c>
      <c r="AI9" s="28"/>
      <c r="AJ9" s="27"/>
      <c r="AK9" s="12" t="s">
        <v>26</v>
      </c>
      <c r="AL9" s="12" t="s">
        <v>53</v>
      </c>
      <c r="AM9" s="28"/>
      <c r="AN9" s="27"/>
      <c r="AO9" s="12" t="s">
        <v>26</v>
      </c>
      <c r="AP9" s="12" t="s">
        <v>53</v>
      </c>
      <c r="AQ9" s="28"/>
      <c r="AR9" s="27"/>
      <c r="AS9" s="12" t="s">
        <v>26</v>
      </c>
      <c r="AT9" s="12" t="s">
        <v>53</v>
      </c>
      <c r="AU9" s="28"/>
      <c r="AV9" s="27"/>
      <c r="AW9" s="12" t="s">
        <v>26</v>
      </c>
      <c r="AX9" s="12" t="s">
        <v>53</v>
      </c>
      <c r="AY9" s="28"/>
      <c r="AZ9" s="27"/>
      <c r="BA9" s="12" t="s">
        <v>26</v>
      </c>
      <c r="BB9" s="12" t="s">
        <v>53</v>
      </c>
      <c r="BC9" s="48"/>
      <c r="BD9" s="47"/>
      <c r="BE9" s="44" t="s">
        <v>26</v>
      </c>
      <c r="BF9" s="12" t="s">
        <v>53</v>
      </c>
      <c r="BG9" s="28"/>
      <c r="BH9" s="27"/>
      <c r="BI9" s="12" t="s">
        <v>26</v>
      </c>
      <c r="BJ9" s="56" t="s">
        <v>53</v>
      </c>
      <c r="BK9" s="211"/>
      <c r="BL9" s="198"/>
      <c r="BM9" s="6">
        <f>BL9*0.2</f>
        <v>0</v>
      </c>
      <c r="BN9" s="278"/>
      <c r="BO9" s="270">
        <f t="shared" si="1"/>
        <v>0</v>
      </c>
      <c r="BP9" s="31"/>
      <c r="BQ9" s="270">
        <f t="shared" si="2"/>
        <v>0</v>
      </c>
      <c r="BR9" s="2">
        <f t="shared" si="3"/>
        <v>0</v>
      </c>
      <c r="BS9" s="270">
        <f t="shared" si="4"/>
        <v>0</v>
      </c>
      <c r="BT9" s="7">
        <f>(BS9*0.7)</f>
        <v>0</v>
      </c>
      <c r="BU9" s="31"/>
      <c r="BV9" s="8">
        <f>(BU9*0.3)</f>
        <v>0</v>
      </c>
      <c r="BW9" s="303">
        <f>(BT9+BV9)</f>
        <v>0</v>
      </c>
      <c r="BX9" s="216"/>
      <c r="BY9" s="2"/>
      <c r="BZ9" s="2"/>
      <c r="CA9" s="2"/>
      <c r="CB9" s="73"/>
    </row>
    <row r="10" spans="1:80" x14ac:dyDescent="0.2">
      <c r="A10" s="328" t="s">
        <v>159</v>
      </c>
      <c r="B10" s="170" t="s">
        <v>160</v>
      </c>
      <c r="C10" s="31">
        <v>989730857</v>
      </c>
      <c r="D10" s="109" t="s">
        <v>154</v>
      </c>
      <c r="E10" s="140"/>
      <c r="F10" s="123" t="s">
        <v>52</v>
      </c>
      <c r="G10" s="64"/>
      <c r="H10" s="94"/>
      <c r="I10" s="92" t="s">
        <v>26</v>
      </c>
      <c r="J10" s="14" t="s">
        <v>53</v>
      </c>
      <c r="K10" s="13"/>
      <c r="L10" s="13"/>
      <c r="M10" s="14" t="s">
        <v>26</v>
      </c>
      <c r="N10" s="14" t="s">
        <v>53</v>
      </c>
      <c r="O10" s="13"/>
      <c r="P10" s="13"/>
      <c r="Q10" s="14" t="s">
        <v>26</v>
      </c>
      <c r="R10" s="14" t="s">
        <v>53</v>
      </c>
      <c r="S10" s="13"/>
      <c r="T10" s="13"/>
      <c r="U10" s="14" t="s">
        <v>26</v>
      </c>
      <c r="V10" s="14" t="s">
        <v>53</v>
      </c>
      <c r="W10" s="13"/>
      <c r="X10" s="13"/>
      <c r="Y10" s="14" t="s">
        <v>26</v>
      </c>
      <c r="Z10" s="14" t="s">
        <v>53</v>
      </c>
      <c r="AA10" s="42"/>
      <c r="AB10" s="41"/>
      <c r="AC10" s="92" t="s">
        <v>26</v>
      </c>
      <c r="AD10" s="14" t="s">
        <v>53</v>
      </c>
      <c r="AE10" s="13"/>
      <c r="AF10" s="13"/>
      <c r="AG10" s="14" t="s">
        <v>26</v>
      </c>
      <c r="AH10" s="14" t="s">
        <v>53</v>
      </c>
      <c r="AI10" s="13"/>
      <c r="AJ10" s="13"/>
      <c r="AK10" s="15" t="s">
        <v>26</v>
      </c>
      <c r="AL10" s="15" t="s">
        <v>53</v>
      </c>
      <c r="AM10" s="13"/>
      <c r="AN10" s="13"/>
      <c r="AO10" s="15" t="s">
        <v>26</v>
      </c>
      <c r="AP10" s="15" t="s">
        <v>53</v>
      </c>
      <c r="AQ10" s="13"/>
      <c r="AR10" s="13"/>
      <c r="AS10" s="15" t="s">
        <v>26</v>
      </c>
      <c r="AT10" s="15" t="s">
        <v>53</v>
      </c>
      <c r="AU10" s="42"/>
      <c r="AV10" s="41"/>
      <c r="AW10" s="15" t="s">
        <v>26</v>
      </c>
      <c r="AX10" s="15" t="s">
        <v>53</v>
      </c>
      <c r="AY10" s="13"/>
      <c r="AZ10" s="13"/>
      <c r="BA10" s="15" t="s">
        <v>26</v>
      </c>
      <c r="BB10" s="15" t="s">
        <v>53</v>
      </c>
      <c r="BC10" s="13"/>
      <c r="BD10" s="13"/>
      <c r="BE10" s="15" t="s">
        <v>26</v>
      </c>
      <c r="BF10" s="15" t="s">
        <v>53</v>
      </c>
      <c r="BG10" s="42"/>
      <c r="BH10" s="41"/>
      <c r="BI10" s="15" t="s">
        <v>26</v>
      </c>
      <c r="BJ10" s="56" t="s">
        <v>53</v>
      </c>
      <c r="BK10" s="212"/>
      <c r="BL10" s="198"/>
      <c r="BM10" s="6">
        <f t="shared" ref="BM10:BM22" si="8">BL10*0.2</f>
        <v>0</v>
      </c>
      <c r="BN10" s="31"/>
      <c r="BO10" s="270">
        <f t="shared" si="1"/>
        <v>0</v>
      </c>
      <c r="BP10" s="136"/>
      <c r="BQ10" s="270">
        <f t="shared" si="2"/>
        <v>0</v>
      </c>
      <c r="BR10" s="2">
        <f t="shared" si="3"/>
        <v>0</v>
      </c>
      <c r="BS10" s="270">
        <f t="shared" si="4"/>
        <v>0</v>
      </c>
      <c r="BT10" s="7">
        <f t="shared" ref="BT10:BT22" si="9">(BS10*0.7)</f>
        <v>0</v>
      </c>
      <c r="BU10" s="31"/>
      <c r="BV10" s="8">
        <f t="shared" ref="BV10:BV22" si="10">(BU10*0.3)</f>
        <v>0</v>
      </c>
      <c r="BW10" s="303">
        <f t="shared" ref="BW10:BW22" si="11">(BT10+BV10)</f>
        <v>0</v>
      </c>
      <c r="BX10" s="217"/>
      <c r="BY10" s="2"/>
      <c r="BZ10" s="2"/>
      <c r="CA10" s="2"/>
      <c r="CB10" s="73"/>
    </row>
    <row r="11" spans="1:80" x14ac:dyDescent="0.2">
      <c r="A11" s="327" t="s">
        <v>161</v>
      </c>
      <c r="B11" s="170" t="s">
        <v>162</v>
      </c>
      <c r="C11" s="168">
        <v>969069225</v>
      </c>
      <c r="D11" s="109" t="s">
        <v>154</v>
      </c>
      <c r="F11" s="123" t="s">
        <v>52</v>
      </c>
      <c r="G11" s="64"/>
      <c r="H11" s="94"/>
      <c r="I11" s="30"/>
      <c r="J11" s="11" t="s">
        <v>26</v>
      </c>
      <c r="K11" s="11" t="s">
        <v>53</v>
      </c>
      <c r="L11" s="10"/>
      <c r="M11" s="10"/>
      <c r="N11" s="11" t="s">
        <v>26</v>
      </c>
      <c r="O11" s="11" t="s">
        <v>53</v>
      </c>
      <c r="P11" s="10"/>
      <c r="Q11" s="10"/>
      <c r="R11" s="11" t="s">
        <v>26</v>
      </c>
      <c r="S11" s="11" t="s">
        <v>53</v>
      </c>
      <c r="T11" s="10"/>
      <c r="U11" s="10"/>
      <c r="V11" s="11" t="s">
        <v>26</v>
      </c>
      <c r="W11" s="11" t="s">
        <v>53</v>
      </c>
      <c r="X11" s="10"/>
      <c r="Y11" s="10"/>
      <c r="Z11" s="11" t="s">
        <v>26</v>
      </c>
      <c r="AA11" s="11" t="s">
        <v>53</v>
      </c>
      <c r="AB11" s="10"/>
      <c r="AC11" s="10"/>
      <c r="AD11" s="11" t="s">
        <v>26</v>
      </c>
      <c r="AE11" s="11" t="s">
        <v>53</v>
      </c>
      <c r="AF11" s="29"/>
      <c r="AG11" s="30"/>
      <c r="AH11" s="12" t="s">
        <v>26</v>
      </c>
      <c r="AI11" s="12" t="s">
        <v>53</v>
      </c>
      <c r="AJ11" s="29"/>
      <c r="AK11" s="30"/>
      <c r="AL11" s="12" t="s">
        <v>26</v>
      </c>
      <c r="AM11" s="12" t="s">
        <v>53</v>
      </c>
      <c r="AN11" s="29"/>
      <c r="AO11" s="30"/>
      <c r="AP11" s="12" t="s">
        <v>26</v>
      </c>
      <c r="AQ11" s="12" t="s">
        <v>53</v>
      </c>
      <c r="AR11" s="29"/>
      <c r="AS11" s="30"/>
      <c r="AT11" s="12" t="s">
        <v>26</v>
      </c>
      <c r="AU11" s="12" t="s">
        <v>53</v>
      </c>
      <c r="AV11" s="29"/>
      <c r="AW11" s="30"/>
      <c r="AX11" s="12" t="s">
        <v>26</v>
      </c>
      <c r="AY11" s="12" t="s">
        <v>53</v>
      </c>
      <c r="AZ11" s="29"/>
      <c r="BA11" s="30"/>
      <c r="BB11" s="12" t="s">
        <v>26</v>
      </c>
      <c r="BC11" s="12" t="s">
        <v>53</v>
      </c>
      <c r="BD11" s="29"/>
      <c r="BE11" s="30"/>
      <c r="BF11" s="12" t="s">
        <v>26</v>
      </c>
      <c r="BG11" s="12" t="s">
        <v>53</v>
      </c>
      <c r="BH11" s="29"/>
      <c r="BI11" s="30"/>
      <c r="BJ11" s="56" t="s">
        <v>26</v>
      </c>
      <c r="BK11" s="211" t="s">
        <v>53</v>
      </c>
      <c r="BL11" s="198"/>
      <c r="BM11" s="6">
        <f t="shared" si="8"/>
        <v>0</v>
      </c>
      <c r="BN11" s="31"/>
      <c r="BO11" s="270">
        <f t="shared" si="1"/>
        <v>0</v>
      </c>
      <c r="BP11" s="31"/>
      <c r="BQ11" s="270">
        <f t="shared" si="2"/>
        <v>0</v>
      </c>
      <c r="BR11" s="2">
        <f t="shared" si="3"/>
        <v>0</v>
      </c>
      <c r="BS11" s="270">
        <f t="shared" si="4"/>
        <v>0</v>
      </c>
      <c r="BT11" s="7">
        <f t="shared" si="9"/>
        <v>0</v>
      </c>
      <c r="BU11" s="31"/>
      <c r="BV11" s="8">
        <f t="shared" si="10"/>
        <v>0</v>
      </c>
      <c r="BW11" s="303">
        <f t="shared" si="11"/>
        <v>0</v>
      </c>
      <c r="BX11" s="217"/>
      <c r="BY11" s="2"/>
      <c r="BZ11" s="2"/>
      <c r="CA11" s="2"/>
      <c r="CB11" s="73"/>
    </row>
    <row r="12" spans="1:80" x14ac:dyDescent="0.2">
      <c r="A12" s="327" t="s">
        <v>163</v>
      </c>
      <c r="B12" s="170" t="s">
        <v>164</v>
      </c>
      <c r="C12" s="31">
        <v>953411914</v>
      </c>
      <c r="D12" s="109" t="s">
        <v>154</v>
      </c>
      <c r="E12" s="140"/>
      <c r="F12" s="123" t="s">
        <v>52</v>
      </c>
      <c r="G12" s="64"/>
      <c r="H12" s="94"/>
      <c r="I12" s="30"/>
      <c r="J12" s="14" t="s">
        <v>26</v>
      </c>
      <c r="K12" s="14" t="s">
        <v>53</v>
      </c>
      <c r="L12" s="13"/>
      <c r="M12" s="13"/>
      <c r="N12" s="14" t="s">
        <v>26</v>
      </c>
      <c r="O12" s="14" t="s">
        <v>53</v>
      </c>
      <c r="P12" s="13"/>
      <c r="Q12" s="13"/>
      <c r="R12" s="14" t="s">
        <v>26</v>
      </c>
      <c r="S12" s="14" t="s">
        <v>53</v>
      </c>
      <c r="T12" s="13"/>
      <c r="U12" s="13"/>
      <c r="V12" s="14" t="s">
        <v>26</v>
      </c>
      <c r="W12" s="14" t="s">
        <v>53</v>
      </c>
      <c r="X12" s="13"/>
      <c r="Y12" s="13"/>
      <c r="Z12" s="14" t="s">
        <v>26</v>
      </c>
      <c r="AA12" s="14" t="s">
        <v>53</v>
      </c>
      <c r="AB12" s="13"/>
      <c r="AC12" s="13"/>
      <c r="AD12" s="14" t="s">
        <v>26</v>
      </c>
      <c r="AE12" s="14" t="s">
        <v>53</v>
      </c>
      <c r="AF12" s="29"/>
      <c r="AG12" s="30"/>
      <c r="AH12" s="15" t="s">
        <v>26</v>
      </c>
      <c r="AI12" s="15" t="s">
        <v>53</v>
      </c>
      <c r="AJ12" s="29"/>
      <c r="AK12" s="30"/>
      <c r="AL12" s="15" t="s">
        <v>26</v>
      </c>
      <c r="AM12" s="15" t="s">
        <v>53</v>
      </c>
      <c r="AN12" s="29"/>
      <c r="AO12" s="30"/>
      <c r="AP12" s="15" t="s">
        <v>26</v>
      </c>
      <c r="AQ12" s="15" t="s">
        <v>53</v>
      </c>
      <c r="AR12" s="29"/>
      <c r="AS12" s="30"/>
      <c r="AT12" s="15" t="s">
        <v>26</v>
      </c>
      <c r="AU12" s="15" t="s">
        <v>53</v>
      </c>
      <c r="AV12" s="29"/>
      <c r="AW12" s="30"/>
      <c r="AX12" s="15" t="s">
        <v>26</v>
      </c>
      <c r="AY12" s="15" t="s">
        <v>53</v>
      </c>
      <c r="AZ12" s="29"/>
      <c r="BA12" s="30"/>
      <c r="BB12" s="15" t="s">
        <v>26</v>
      </c>
      <c r="BC12" s="15" t="s">
        <v>53</v>
      </c>
      <c r="BD12" s="29"/>
      <c r="BE12" s="30"/>
      <c r="BF12" s="15" t="s">
        <v>26</v>
      </c>
      <c r="BG12" s="15" t="s">
        <v>53</v>
      </c>
      <c r="BH12" s="29"/>
      <c r="BI12" s="30"/>
      <c r="BJ12" s="57" t="s">
        <v>26</v>
      </c>
      <c r="BK12" s="213" t="s">
        <v>53</v>
      </c>
      <c r="BL12" s="200"/>
      <c r="BM12" s="6">
        <f t="shared" si="8"/>
        <v>0</v>
      </c>
      <c r="BN12" s="31"/>
      <c r="BO12" s="270">
        <f t="shared" si="1"/>
        <v>0</v>
      </c>
      <c r="BP12" s="31"/>
      <c r="BQ12" s="270">
        <f t="shared" si="2"/>
        <v>0</v>
      </c>
      <c r="BR12" s="2">
        <f t="shared" si="3"/>
        <v>0</v>
      </c>
      <c r="BS12" s="270">
        <f t="shared" si="4"/>
        <v>0</v>
      </c>
      <c r="BT12" s="7">
        <f t="shared" si="9"/>
        <v>0</v>
      </c>
      <c r="BU12" s="31"/>
      <c r="BV12" s="8">
        <f t="shared" si="10"/>
        <v>0</v>
      </c>
      <c r="BW12" s="303">
        <f t="shared" si="11"/>
        <v>0</v>
      </c>
      <c r="BX12" s="217"/>
      <c r="BY12" s="2"/>
      <c r="BZ12" s="2"/>
      <c r="CA12" s="2"/>
      <c r="CB12" s="73"/>
    </row>
    <row r="13" spans="1:80" x14ac:dyDescent="0.2">
      <c r="A13" s="327" t="s">
        <v>165</v>
      </c>
      <c r="B13" s="170" t="s">
        <v>166</v>
      </c>
      <c r="C13" s="31">
        <v>951183992</v>
      </c>
      <c r="D13" s="109" t="s">
        <v>154</v>
      </c>
      <c r="E13" s="140"/>
      <c r="F13" s="123" t="s">
        <v>52</v>
      </c>
      <c r="G13" s="64"/>
      <c r="H13" s="95" t="s">
        <v>53</v>
      </c>
      <c r="I13" s="30"/>
      <c r="J13" s="29"/>
      <c r="K13" s="11" t="s">
        <v>26</v>
      </c>
      <c r="L13" s="11" t="s">
        <v>53</v>
      </c>
      <c r="M13" s="10"/>
      <c r="N13" s="10"/>
      <c r="O13" s="11" t="s">
        <v>26</v>
      </c>
      <c r="P13" s="11" t="s">
        <v>53</v>
      </c>
      <c r="Q13" s="10"/>
      <c r="R13" s="10"/>
      <c r="S13" s="11" t="s">
        <v>26</v>
      </c>
      <c r="T13" s="11" t="s">
        <v>53</v>
      </c>
      <c r="U13" s="10"/>
      <c r="V13" s="10"/>
      <c r="W13" s="11" t="s">
        <v>26</v>
      </c>
      <c r="X13" s="11" t="s">
        <v>53</v>
      </c>
      <c r="Y13" s="10"/>
      <c r="Z13" s="10"/>
      <c r="AA13" s="11" t="s">
        <v>26</v>
      </c>
      <c r="AB13" s="11" t="s">
        <v>53</v>
      </c>
      <c r="AC13" s="10"/>
      <c r="AD13" s="10"/>
      <c r="AE13" s="11" t="s">
        <v>26</v>
      </c>
      <c r="AF13" s="11" t="s">
        <v>53</v>
      </c>
      <c r="AG13" s="10"/>
      <c r="AH13" s="10"/>
      <c r="AI13" s="12" t="s">
        <v>26</v>
      </c>
      <c r="AJ13" s="12" t="s">
        <v>53</v>
      </c>
      <c r="AK13" s="30"/>
      <c r="AL13" s="29"/>
      <c r="AM13" s="12" t="s">
        <v>26</v>
      </c>
      <c r="AN13" s="12" t="s">
        <v>53</v>
      </c>
      <c r="AO13" s="29"/>
      <c r="AP13" s="30"/>
      <c r="AQ13" s="12" t="s">
        <v>26</v>
      </c>
      <c r="AR13" s="12" t="s">
        <v>53</v>
      </c>
      <c r="AS13" s="29"/>
      <c r="AT13" s="30"/>
      <c r="AU13" s="12" t="s">
        <v>26</v>
      </c>
      <c r="AV13" s="12" t="s">
        <v>53</v>
      </c>
      <c r="AW13" s="29"/>
      <c r="AX13" s="30"/>
      <c r="AY13" s="12" t="s">
        <v>26</v>
      </c>
      <c r="AZ13" s="12" t="s">
        <v>53</v>
      </c>
      <c r="BA13" s="29"/>
      <c r="BB13" s="30"/>
      <c r="BC13" s="12" t="s">
        <v>26</v>
      </c>
      <c r="BD13" s="12" t="s">
        <v>53</v>
      </c>
      <c r="BE13" s="29"/>
      <c r="BF13" s="30"/>
      <c r="BG13" s="12" t="s">
        <v>26</v>
      </c>
      <c r="BH13" s="12" t="s">
        <v>53</v>
      </c>
      <c r="BI13" s="29"/>
      <c r="BJ13" s="57"/>
      <c r="BK13" s="211" t="s">
        <v>26</v>
      </c>
      <c r="BL13" s="200"/>
      <c r="BM13" s="6">
        <f t="shared" si="8"/>
        <v>0</v>
      </c>
      <c r="BN13" s="31"/>
      <c r="BO13" s="270">
        <f t="shared" si="1"/>
        <v>0</v>
      </c>
      <c r="BP13" s="31"/>
      <c r="BQ13" s="270">
        <f t="shared" si="2"/>
        <v>0</v>
      </c>
      <c r="BR13" s="2">
        <f t="shared" si="3"/>
        <v>0</v>
      </c>
      <c r="BS13" s="270">
        <f t="shared" si="4"/>
        <v>0</v>
      </c>
      <c r="BT13" s="7">
        <f t="shared" si="9"/>
        <v>0</v>
      </c>
      <c r="BU13" s="31"/>
      <c r="BV13" s="8">
        <f t="shared" si="10"/>
        <v>0</v>
      </c>
      <c r="BW13" s="303">
        <f t="shared" si="11"/>
        <v>0</v>
      </c>
      <c r="BX13" s="217"/>
      <c r="BY13" s="2"/>
      <c r="BZ13" s="2"/>
      <c r="CA13" s="2"/>
      <c r="CB13" s="73"/>
    </row>
    <row r="14" spans="1:80" x14ac:dyDescent="0.2">
      <c r="A14" s="327" t="s">
        <v>167</v>
      </c>
      <c r="B14" s="170" t="s">
        <v>168</v>
      </c>
      <c r="C14" s="31">
        <v>956140120</v>
      </c>
      <c r="D14" s="109" t="s">
        <v>154</v>
      </c>
      <c r="E14" s="140"/>
      <c r="F14" s="123" t="s">
        <v>52</v>
      </c>
      <c r="G14" s="64"/>
      <c r="H14" s="95" t="s">
        <v>53</v>
      </c>
      <c r="I14" s="30"/>
      <c r="J14" s="29"/>
      <c r="K14" s="14" t="s">
        <v>26</v>
      </c>
      <c r="L14" s="14" t="s">
        <v>53</v>
      </c>
      <c r="M14" s="13"/>
      <c r="N14" s="13"/>
      <c r="O14" s="14" t="s">
        <v>26</v>
      </c>
      <c r="P14" s="14" t="s">
        <v>53</v>
      </c>
      <c r="Q14" s="13"/>
      <c r="R14" s="13"/>
      <c r="S14" s="14" t="s">
        <v>26</v>
      </c>
      <c r="T14" s="14" t="s">
        <v>53</v>
      </c>
      <c r="U14" s="13"/>
      <c r="V14" s="13"/>
      <c r="W14" s="14" t="s">
        <v>26</v>
      </c>
      <c r="X14" s="14" t="s">
        <v>53</v>
      </c>
      <c r="Y14" s="13"/>
      <c r="Z14" s="13"/>
      <c r="AA14" s="14" t="s">
        <v>26</v>
      </c>
      <c r="AB14" s="14" t="s">
        <v>53</v>
      </c>
      <c r="AC14" s="13"/>
      <c r="AD14" s="13"/>
      <c r="AE14" s="14" t="s">
        <v>26</v>
      </c>
      <c r="AF14" s="14" t="s">
        <v>53</v>
      </c>
      <c r="AG14" s="13"/>
      <c r="AH14" s="13"/>
      <c r="AI14" s="15" t="s">
        <v>26</v>
      </c>
      <c r="AJ14" s="15" t="s">
        <v>53</v>
      </c>
      <c r="AK14" s="30"/>
      <c r="AL14" s="29"/>
      <c r="AM14" s="15" t="s">
        <v>26</v>
      </c>
      <c r="AN14" s="15" t="s">
        <v>53</v>
      </c>
      <c r="AO14" s="29"/>
      <c r="AP14" s="30"/>
      <c r="AQ14" s="15" t="s">
        <v>26</v>
      </c>
      <c r="AR14" s="15" t="s">
        <v>53</v>
      </c>
      <c r="AS14" s="29"/>
      <c r="AT14" s="30"/>
      <c r="AU14" s="15" t="s">
        <v>26</v>
      </c>
      <c r="AV14" s="15" t="s">
        <v>53</v>
      </c>
      <c r="AW14" s="29"/>
      <c r="AX14" s="30"/>
      <c r="AY14" s="15" t="s">
        <v>26</v>
      </c>
      <c r="AZ14" s="15" t="s">
        <v>53</v>
      </c>
      <c r="BA14" s="29"/>
      <c r="BB14" s="30"/>
      <c r="BC14" s="15" t="s">
        <v>26</v>
      </c>
      <c r="BD14" s="15" t="s">
        <v>53</v>
      </c>
      <c r="BE14" s="29"/>
      <c r="BF14" s="30"/>
      <c r="BG14" s="15" t="s">
        <v>26</v>
      </c>
      <c r="BH14" s="15" t="s">
        <v>53</v>
      </c>
      <c r="BI14" s="29"/>
      <c r="BJ14" s="57"/>
      <c r="BK14" s="213" t="s">
        <v>26</v>
      </c>
      <c r="BL14" s="200"/>
      <c r="BM14" s="6">
        <f t="shared" si="8"/>
        <v>0</v>
      </c>
      <c r="BN14" s="31"/>
      <c r="BO14" s="270">
        <f t="shared" si="1"/>
        <v>0</v>
      </c>
      <c r="BP14" s="31"/>
      <c r="BQ14" s="270">
        <f t="shared" si="2"/>
        <v>0</v>
      </c>
      <c r="BR14" s="2">
        <f t="shared" si="3"/>
        <v>0</v>
      </c>
      <c r="BS14" s="270">
        <f t="shared" si="4"/>
        <v>0</v>
      </c>
      <c r="BT14" s="7">
        <f t="shared" si="9"/>
        <v>0</v>
      </c>
      <c r="BU14" s="31"/>
      <c r="BV14" s="8">
        <f t="shared" si="10"/>
        <v>0</v>
      </c>
      <c r="BW14" s="303">
        <f t="shared" si="11"/>
        <v>0</v>
      </c>
      <c r="BX14" s="217"/>
      <c r="BY14" s="2"/>
      <c r="BZ14" s="2"/>
      <c r="CA14" s="2"/>
      <c r="CB14" s="73"/>
    </row>
    <row r="15" spans="1:80" x14ac:dyDescent="0.2">
      <c r="A15" s="329" t="s">
        <v>169</v>
      </c>
      <c r="B15" s="170" t="s">
        <v>170</v>
      </c>
      <c r="C15" s="31">
        <v>990888176</v>
      </c>
      <c r="D15" s="109" t="s">
        <v>51</v>
      </c>
      <c r="E15" s="140"/>
      <c r="F15" s="123" t="s">
        <v>70</v>
      </c>
      <c r="G15" s="64"/>
      <c r="H15" s="154" t="s">
        <v>26</v>
      </c>
      <c r="I15" s="11" t="s">
        <v>53</v>
      </c>
      <c r="J15" s="10"/>
      <c r="K15" s="10"/>
      <c r="L15" s="11" t="s">
        <v>26</v>
      </c>
      <c r="M15" s="11" t="s">
        <v>53</v>
      </c>
      <c r="N15" s="10"/>
      <c r="O15" s="10"/>
      <c r="P15" s="11" t="s">
        <v>26</v>
      </c>
      <c r="Q15" s="11" t="s">
        <v>53</v>
      </c>
      <c r="R15" s="10"/>
      <c r="S15" s="10"/>
      <c r="T15" s="11" t="s">
        <v>26</v>
      </c>
      <c r="U15" s="11" t="s">
        <v>53</v>
      </c>
      <c r="V15" s="10"/>
      <c r="W15" s="10"/>
      <c r="X15" s="11" t="s">
        <v>26</v>
      </c>
      <c r="Y15" s="11" t="s">
        <v>53</v>
      </c>
      <c r="Z15" s="10"/>
      <c r="AA15" s="10"/>
      <c r="AB15" s="11" t="s">
        <v>26</v>
      </c>
      <c r="AC15" s="11" t="s">
        <v>53</v>
      </c>
      <c r="AD15" s="10"/>
      <c r="AE15" s="10"/>
      <c r="AF15" s="11" t="s">
        <v>26</v>
      </c>
      <c r="AG15" s="11" t="s">
        <v>53</v>
      </c>
      <c r="AH15" s="10"/>
      <c r="AI15" s="10"/>
      <c r="AJ15" s="12" t="s">
        <v>26</v>
      </c>
      <c r="AK15" s="12" t="s">
        <v>53</v>
      </c>
      <c r="AL15" s="43"/>
      <c r="AM15" s="43"/>
      <c r="AN15" s="12" t="s">
        <v>26</v>
      </c>
      <c r="AO15" s="12" t="s">
        <v>53</v>
      </c>
      <c r="AP15" s="10"/>
      <c r="AQ15" s="10"/>
      <c r="AR15" s="12" t="s">
        <v>26</v>
      </c>
      <c r="AS15" s="12" t="s">
        <v>53</v>
      </c>
      <c r="AT15" s="10"/>
      <c r="AU15" s="10"/>
      <c r="AV15" s="12" t="s">
        <v>26</v>
      </c>
      <c r="AW15" s="12" t="s">
        <v>53</v>
      </c>
      <c r="AX15" s="10"/>
      <c r="AY15" s="10"/>
      <c r="AZ15" s="12" t="s">
        <v>26</v>
      </c>
      <c r="BA15" s="12" t="s">
        <v>53</v>
      </c>
      <c r="BB15" s="10"/>
      <c r="BC15" s="10"/>
      <c r="BD15" s="12" t="s">
        <v>26</v>
      </c>
      <c r="BE15" s="12" t="s">
        <v>53</v>
      </c>
      <c r="BF15" s="10"/>
      <c r="BG15" s="10"/>
      <c r="BH15" s="12" t="s">
        <v>26</v>
      </c>
      <c r="BI15" s="12" t="s">
        <v>53</v>
      </c>
      <c r="BJ15" s="36"/>
      <c r="BK15" s="209"/>
      <c r="BL15" s="200"/>
      <c r="BM15" s="6">
        <f t="shared" si="8"/>
        <v>0</v>
      </c>
      <c r="BN15" s="35"/>
      <c r="BO15" s="270">
        <f t="shared" si="1"/>
        <v>0</v>
      </c>
      <c r="BP15" s="31"/>
      <c r="BQ15" s="270">
        <f t="shared" si="2"/>
        <v>0</v>
      </c>
      <c r="BR15" s="2">
        <f t="shared" si="3"/>
        <v>0</v>
      </c>
      <c r="BS15" s="270">
        <f t="shared" si="4"/>
        <v>0</v>
      </c>
      <c r="BT15" s="7">
        <f t="shared" si="9"/>
        <v>0</v>
      </c>
      <c r="BU15" s="31"/>
      <c r="BV15" s="8">
        <f t="shared" si="10"/>
        <v>0</v>
      </c>
      <c r="BW15" s="303">
        <f t="shared" si="11"/>
        <v>0</v>
      </c>
      <c r="BX15" s="215"/>
      <c r="BY15" s="2"/>
      <c r="BZ15" s="2"/>
      <c r="CA15" s="2"/>
      <c r="CB15" s="73"/>
    </row>
    <row r="16" spans="1:80" ht="15" customHeight="1" x14ac:dyDescent="0.2">
      <c r="A16" s="329" t="s">
        <v>171</v>
      </c>
      <c r="B16" s="170" t="s">
        <v>172</v>
      </c>
      <c r="C16" s="144">
        <v>66272734</v>
      </c>
      <c r="D16" s="146"/>
      <c r="E16" s="147"/>
      <c r="F16" s="123" t="s">
        <v>70</v>
      </c>
      <c r="G16" s="64"/>
      <c r="H16" s="74" t="s">
        <v>26</v>
      </c>
      <c r="I16" s="14" t="s">
        <v>53</v>
      </c>
      <c r="J16" s="13"/>
      <c r="K16" s="13"/>
      <c r="L16" s="14" t="s">
        <v>26</v>
      </c>
      <c r="M16" s="14" t="s">
        <v>53</v>
      </c>
      <c r="N16" s="13"/>
      <c r="O16" s="13"/>
      <c r="P16" s="14" t="s">
        <v>26</v>
      </c>
      <c r="Q16" s="14" t="s">
        <v>53</v>
      </c>
      <c r="R16" s="13"/>
      <c r="S16" s="13"/>
      <c r="T16" s="14" t="s">
        <v>26</v>
      </c>
      <c r="U16" s="14" t="s">
        <v>53</v>
      </c>
      <c r="V16" s="13"/>
      <c r="W16" s="13"/>
      <c r="X16" s="14" t="s">
        <v>26</v>
      </c>
      <c r="Y16" s="14" t="s">
        <v>53</v>
      </c>
      <c r="Z16" s="13"/>
      <c r="AA16" s="13"/>
      <c r="AB16" s="14" t="s">
        <v>26</v>
      </c>
      <c r="AC16" s="14" t="s">
        <v>53</v>
      </c>
      <c r="AD16" s="13"/>
      <c r="AE16" s="13"/>
      <c r="AF16" s="14" t="s">
        <v>26</v>
      </c>
      <c r="AG16" s="14" t="s">
        <v>53</v>
      </c>
      <c r="AH16" s="13"/>
      <c r="AI16" s="13"/>
      <c r="AJ16" s="15" t="s">
        <v>26</v>
      </c>
      <c r="AK16" s="15" t="s">
        <v>53</v>
      </c>
      <c r="AL16" s="45"/>
      <c r="AM16" s="45"/>
      <c r="AN16" s="15" t="s">
        <v>26</v>
      </c>
      <c r="AO16" s="15" t="s">
        <v>53</v>
      </c>
      <c r="AP16" s="13"/>
      <c r="AQ16" s="13"/>
      <c r="AR16" s="15" t="s">
        <v>26</v>
      </c>
      <c r="AS16" s="15" t="s">
        <v>53</v>
      </c>
      <c r="AT16" s="13"/>
      <c r="AU16" s="13"/>
      <c r="AV16" s="15" t="s">
        <v>26</v>
      </c>
      <c r="AW16" s="15" t="s">
        <v>53</v>
      </c>
      <c r="AX16" s="13"/>
      <c r="AY16" s="13"/>
      <c r="AZ16" s="15" t="s">
        <v>26</v>
      </c>
      <c r="BA16" s="15" t="s">
        <v>53</v>
      </c>
      <c r="BB16" s="13"/>
      <c r="BC16" s="13"/>
      <c r="BD16" s="15" t="s">
        <v>26</v>
      </c>
      <c r="BE16" s="15" t="s">
        <v>53</v>
      </c>
      <c r="BF16" s="13"/>
      <c r="BG16" s="13"/>
      <c r="BH16" s="15" t="s">
        <v>26</v>
      </c>
      <c r="BI16" s="15" t="s">
        <v>53</v>
      </c>
      <c r="BJ16" s="37"/>
      <c r="BK16" s="210"/>
      <c r="BL16" s="200"/>
      <c r="BM16" s="6">
        <f t="shared" si="8"/>
        <v>0</v>
      </c>
      <c r="BN16" s="31"/>
      <c r="BO16" s="270">
        <f t="shared" si="1"/>
        <v>0</v>
      </c>
      <c r="BP16" s="31"/>
      <c r="BQ16" s="270">
        <f t="shared" si="2"/>
        <v>0</v>
      </c>
      <c r="BR16" s="2">
        <f t="shared" si="3"/>
        <v>0</v>
      </c>
      <c r="BS16" s="270">
        <f t="shared" si="4"/>
        <v>0</v>
      </c>
      <c r="BT16" s="7">
        <f t="shared" si="9"/>
        <v>0</v>
      </c>
      <c r="BU16" s="31"/>
      <c r="BV16" s="8">
        <f t="shared" si="10"/>
        <v>0</v>
      </c>
      <c r="BW16" s="303">
        <f t="shared" si="11"/>
        <v>0</v>
      </c>
      <c r="BX16" s="215"/>
      <c r="BY16" s="2"/>
      <c r="BZ16" s="2"/>
      <c r="CA16" s="2"/>
      <c r="CB16" s="73"/>
    </row>
    <row r="17" spans="1:80" ht="15" customHeight="1" x14ac:dyDescent="0.2">
      <c r="A17" s="329" t="s">
        <v>173</v>
      </c>
      <c r="B17" s="168" t="s">
        <v>174</v>
      </c>
      <c r="C17" s="168">
        <v>971494031</v>
      </c>
      <c r="D17" s="109" t="s">
        <v>154</v>
      </c>
      <c r="E17" s="140"/>
      <c r="F17" s="123" t="s">
        <v>70</v>
      </c>
      <c r="G17" s="64"/>
      <c r="H17" s="96"/>
      <c r="I17" s="11" t="s">
        <v>26</v>
      </c>
      <c r="J17" s="11" t="s">
        <v>53</v>
      </c>
      <c r="K17" s="10"/>
      <c r="L17" s="10"/>
      <c r="M17" s="11" t="s">
        <v>26</v>
      </c>
      <c r="N17" s="11" t="s">
        <v>53</v>
      </c>
      <c r="O17" s="10"/>
      <c r="P17" s="10"/>
      <c r="Q17" s="11" t="s">
        <v>26</v>
      </c>
      <c r="R17" s="11" t="s">
        <v>53</v>
      </c>
      <c r="S17" s="10"/>
      <c r="T17" s="10"/>
      <c r="U17" s="11" t="s">
        <v>26</v>
      </c>
      <c r="V17" s="11" t="s">
        <v>53</v>
      </c>
      <c r="W17" s="10"/>
      <c r="X17" s="10"/>
      <c r="Y17" s="11" t="s">
        <v>26</v>
      </c>
      <c r="Z17" s="11" t="s">
        <v>53</v>
      </c>
      <c r="AA17" s="10"/>
      <c r="AB17" s="10"/>
      <c r="AC17" s="11" t="s">
        <v>26</v>
      </c>
      <c r="AD17" s="11" t="s">
        <v>53</v>
      </c>
      <c r="AE17" s="10"/>
      <c r="AF17" s="10"/>
      <c r="AG17" s="11" t="s">
        <v>26</v>
      </c>
      <c r="AH17" s="11" t="s">
        <v>53</v>
      </c>
      <c r="AI17" s="10"/>
      <c r="AJ17" s="10"/>
      <c r="AK17" s="12" t="s">
        <v>26</v>
      </c>
      <c r="AL17" s="12" t="s">
        <v>53</v>
      </c>
      <c r="AM17" s="43"/>
      <c r="AN17" s="43"/>
      <c r="AO17" s="12" t="s">
        <v>26</v>
      </c>
      <c r="AP17" s="12" t="s">
        <v>53</v>
      </c>
      <c r="AQ17" s="10"/>
      <c r="AR17" s="10"/>
      <c r="AS17" s="12" t="s">
        <v>26</v>
      </c>
      <c r="AT17" s="12" t="s">
        <v>53</v>
      </c>
      <c r="AU17" s="10"/>
      <c r="AV17" s="10"/>
      <c r="AW17" s="12" t="s">
        <v>26</v>
      </c>
      <c r="AX17" s="12" t="s">
        <v>53</v>
      </c>
      <c r="AY17" s="10"/>
      <c r="AZ17" s="10"/>
      <c r="BA17" s="12" t="s">
        <v>26</v>
      </c>
      <c r="BB17" s="12" t="s">
        <v>53</v>
      </c>
      <c r="BC17" s="10"/>
      <c r="BD17" s="10"/>
      <c r="BE17" s="12" t="s">
        <v>26</v>
      </c>
      <c r="BF17" s="12" t="s">
        <v>53</v>
      </c>
      <c r="BG17" s="10"/>
      <c r="BH17" s="10"/>
      <c r="BI17" s="12" t="s">
        <v>26</v>
      </c>
      <c r="BJ17" s="56" t="s">
        <v>53</v>
      </c>
      <c r="BK17" s="210"/>
      <c r="BL17" s="200"/>
      <c r="BM17" s="6">
        <f t="shared" si="8"/>
        <v>0</v>
      </c>
      <c r="BN17" s="31"/>
      <c r="BO17" s="270">
        <f t="shared" si="1"/>
        <v>0</v>
      </c>
      <c r="BP17" s="31"/>
      <c r="BQ17" s="270">
        <f t="shared" si="2"/>
        <v>0</v>
      </c>
      <c r="BR17" s="2">
        <f t="shared" si="3"/>
        <v>0</v>
      </c>
      <c r="BS17" s="270">
        <f t="shared" si="4"/>
        <v>0</v>
      </c>
      <c r="BT17" s="7">
        <f t="shared" si="9"/>
        <v>0</v>
      </c>
      <c r="BU17" s="35"/>
      <c r="BV17" s="8">
        <f t="shared" si="10"/>
        <v>0</v>
      </c>
      <c r="BW17" s="303">
        <f t="shared" si="11"/>
        <v>0</v>
      </c>
      <c r="BX17" s="217"/>
      <c r="BY17" s="2"/>
      <c r="BZ17" s="2"/>
      <c r="CA17" s="2"/>
      <c r="CB17" s="73"/>
    </row>
    <row r="18" spans="1:80" x14ac:dyDescent="0.2">
      <c r="A18" s="329" t="s">
        <v>175</v>
      </c>
      <c r="B18" s="170" t="s">
        <v>176</v>
      </c>
      <c r="C18" s="31">
        <v>94330277</v>
      </c>
      <c r="D18" s="109"/>
      <c r="E18" s="140"/>
      <c r="F18" s="123" t="s">
        <v>70</v>
      </c>
      <c r="G18" s="64"/>
      <c r="H18" s="96"/>
      <c r="I18" s="14" t="s">
        <v>26</v>
      </c>
      <c r="J18" s="14" t="s">
        <v>53</v>
      </c>
      <c r="K18" s="13"/>
      <c r="L18" s="13"/>
      <c r="M18" s="14" t="s">
        <v>26</v>
      </c>
      <c r="N18" s="14" t="s">
        <v>53</v>
      </c>
      <c r="O18" s="13"/>
      <c r="P18" s="13"/>
      <c r="Q18" s="14" t="s">
        <v>26</v>
      </c>
      <c r="R18" s="14" t="s">
        <v>53</v>
      </c>
      <c r="S18" s="13"/>
      <c r="T18" s="13"/>
      <c r="U18" s="14" t="s">
        <v>26</v>
      </c>
      <c r="V18" s="14" t="s">
        <v>53</v>
      </c>
      <c r="W18" s="13"/>
      <c r="X18" s="13"/>
      <c r="Y18" s="14" t="s">
        <v>26</v>
      </c>
      <c r="Z18" s="14" t="s">
        <v>53</v>
      </c>
      <c r="AA18" s="13"/>
      <c r="AB18" s="13"/>
      <c r="AC18" s="14" t="s">
        <v>26</v>
      </c>
      <c r="AD18" s="14" t="s">
        <v>53</v>
      </c>
      <c r="AE18" s="13"/>
      <c r="AF18" s="13"/>
      <c r="AG18" s="14" t="s">
        <v>26</v>
      </c>
      <c r="AH18" s="14" t="s">
        <v>53</v>
      </c>
      <c r="AI18" s="13"/>
      <c r="AJ18" s="13"/>
      <c r="AK18" s="15" t="s">
        <v>26</v>
      </c>
      <c r="AL18" s="15" t="s">
        <v>53</v>
      </c>
      <c r="AM18" s="45"/>
      <c r="AN18" s="45"/>
      <c r="AO18" s="15" t="s">
        <v>26</v>
      </c>
      <c r="AP18" s="15" t="s">
        <v>53</v>
      </c>
      <c r="AQ18" s="13"/>
      <c r="AR18" s="13"/>
      <c r="AS18" s="15" t="s">
        <v>26</v>
      </c>
      <c r="AT18" s="15" t="s">
        <v>53</v>
      </c>
      <c r="AU18" s="13"/>
      <c r="AV18" s="13"/>
      <c r="AW18" s="15" t="s">
        <v>26</v>
      </c>
      <c r="AX18" s="15" t="s">
        <v>53</v>
      </c>
      <c r="AY18" s="13"/>
      <c r="AZ18" s="13"/>
      <c r="BA18" s="15" t="s">
        <v>26</v>
      </c>
      <c r="BB18" s="15" t="s">
        <v>53</v>
      </c>
      <c r="BC18" s="13"/>
      <c r="BD18" s="13"/>
      <c r="BE18" s="15" t="s">
        <v>26</v>
      </c>
      <c r="BF18" s="15" t="s">
        <v>53</v>
      </c>
      <c r="BG18" s="13"/>
      <c r="BH18" s="13"/>
      <c r="BI18" s="15" t="s">
        <v>26</v>
      </c>
      <c r="BJ18" s="57" t="s">
        <v>53</v>
      </c>
      <c r="BK18" s="210"/>
      <c r="BL18" s="200"/>
      <c r="BM18" s="6">
        <f t="shared" si="8"/>
        <v>0</v>
      </c>
      <c r="BN18" s="136"/>
      <c r="BO18" s="270">
        <f t="shared" si="1"/>
        <v>0</v>
      </c>
      <c r="BP18" s="31"/>
      <c r="BQ18" s="270">
        <f t="shared" si="2"/>
        <v>0</v>
      </c>
      <c r="BR18" s="2">
        <f t="shared" si="3"/>
        <v>0</v>
      </c>
      <c r="BS18" s="270">
        <f t="shared" si="4"/>
        <v>0</v>
      </c>
      <c r="BT18" s="7">
        <f t="shared" si="9"/>
        <v>0</v>
      </c>
      <c r="BU18" s="31"/>
      <c r="BV18" s="8">
        <f t="shared" si="10"/>
        <v>0</v>
      </c>
      <c r="BW18" s="303">
        <f t="shared" si="11"/>
        <v>0</v>
      </c>
      <c r="BX18" s="217"/>
      <c r="BY18" s="2"/>
      <c r="BZ18" s="2"/>
      <c r="CA18" s="2"/>
      <c r="CB18" s="73"/>
    </row>
    <row r="19" spans="1:80" x14ac:dyDescent="0.2">
      <c r="A19" s="329" t="s">
        <v>177</v>
      </c>
      <c r="B19" s="170" t="s">
        <v>178</v>
      </c>
      <c r="C19" s="31">
        <v>940793679</v>
      </c>
      <c r="D19" s="109" t="s">
        <v>154</v>
      </c>
      <c r="E19" s="140"/>
      <c r="F19" s="123" t="s">
        <v>70</v>
      </c>
      <c r="G19" s="64"/>
      <c r="H19" s="97"/>
      <c r="I19" s="27"/>
      <c r="J19" s="11" t="s">
        <v>26</v>
      </c>
      <c r="K19" s="11" t="s">
        <v>53</v>
      </c>
      <c r="L19" s="10"/>
      <c r="M19" s="10"/>
      <c r="N19" s="11" t="s">
        <v>26</v>
      </c>
      <c r="O19" s="11" t="s">
        <v>53</v>
      </c>
      <c r="P19" s="10"/>
      <c r="Q19" s="10"/>
      <c r="R19" s="11" t="s">
        <v>26</v>
      </c>
      <c r="S19" s="11" t="s">
        <v>53</v>
      </c>
      <c r="T19" s="10"/>
      <c r="U19" s="10"/>
      <c r="V19" s="11" t="s">
        <v>26</v>
      </c>
      <c r="W19" s="11" t="s">
        <v>53</v>
      </c>
      <c r="X19" s="10"/>
      <c r="Y19" s="10"/>
      <c r="Z19" s="11" t="s">
        <v>26</v>
      </c>
      <c r="AA19" s="11" t="s">
        <v>53</v>
      </c>
      <c r="AB19" s="10"/>
      <c r="AC19" s="10"/>
      <c r="AD19" s="11" t="s">
        <v>26</v>
      </c>
      <c r="AE19" s="11" t="s">
        <v>53</v>
      </c>
      <c r="AF19" s="10"/>
      <c r="AG19" s="10"/>
      <c r="AH19" s="11" t="s">
        <v>26</v>
      </c>
      <c r="AI19" s="11" t="s">
        <v>53</v>
      </c>
      <c r="AJ19" s="43"/>
      <c r="AK19" s="27"/>
      <c r="AL19" s="12" t="s">
        <v>26</v>
      </c>
      <c r="AM19" s="12" t="s">
        <v>53</v>
      </c>
      <c r="AN19" s="10"/>
      <c r="AO19" s="10"/>
      <c r="AP19" s="12" t="s">
        <v>26</v>
      </c>
      <c r="AQ19" s="12" t="s">
        <v>53</v>
      </c>
      <c r="AR19" s="10"/>
      <c r="AS19" s="10"/>
      <c r="AT19" s="12" t="s">
        <v>26</v>
      </c>
      <c r="AU19" s="12" t="s">
        <v>53</v>
      </c>
      <c r="AV19" s="10"/>
      <c r="AW19" s="10"/>
      <c r="AX19" s="12" t="s">
        <v>26</v>
      </c>
      <c r="AY19" s="12" t="s">
        <v>53</v>
      </c>
      <c r="AZ19" s="10"/>
      <c r="BA19" s="10"/>
      <c r="BB19" s="12" t="s">
        <v>26</v>
      </c>
      <c r="BC19" s="12" t="s">
        <v>53</v>
      </c>
      <c r="BD19" s="10"/>
      <c r="BE19" s="10"/>
      <c r="BF19" s="12" t="s">
        <v>26</v>
      </c>
      <c r="BG19" s="12" t="s">
        <v>53</v>
      </c>
      <c r="BH19" s="43"/>
      <c r="BI19" s="43"/>
      <c r="BJ19" s="56" t="s">
        <v>26</v>
      </c>
      <c r="BK19" s="211" t="s">
        <v>53</v>
      </c>
      <c r="BL19" s="200"/>
      <c r="BM19" s="6">
        <f t="shared" si="8"/>
        <v>0</v>
      </c>
      <c r="BN19" s="31"/>
      <c r="BO19" s="270">
        <f t="shared" si="1"/>
        <v>0</v>
      </c>
      <c r="BP19" s="31"/>
      <c r="BQ19" s="270">
        <f t="shared" si="2"/>
        <v>0</v>
      </c>
      <c r="BR19" s="2">
        <f t="shared" si="3"/>
        <v>0</v>
      </c>
      <c r="BS19" s="270">
        <f t="shared" si="4"/>
        <v>0</v>
      </c>
      <c r="BT19" s="7">
        <f t="shared" si="9"/>
        <v>0</v>
      </c>
      <c r="BU19" s="31"/>
      <c r="BV19" s="8">
        <f t="shared" si="10"/>
        <v>0</v>
      </c>
      <c r="BW19" s="303">
        <f t="shared" si="11"/>
        <v>0</v>
      </c>
      <c r="BX19" s="217"/>
      <c r="BY19" s="2"/>
      <c r="BZ19" s="2"/>
      <c r="CA19" s="2"/>
      <c r="CB19" s="73"/>
    </row>
    <row r="20" spans="1:80" x14ac:dyDescent="0.2">
      <c r="A20" s="327" t="s">
        <v>179</v>
      </c>
      <c r="B20" s="170" t="s">
        <v>180</v>
      </c>
      <c r="C20" s="31">
        <v>994719720</v>
      </c>
      <c r="D20" s="109"/>
      <c r="E20" s="140"/>
      <c r="F20" s="123" t="s">
        <v>70</v>
      </c>
      <c r="G20" s="64"/>
      <c r="H20" s="96"/>
      <c r="I20" s="29"/>
      <c r="J20" s="14" t="s">
        <v>26</v>
      </c>
      <c r="K20" s="14" t="s">
        <v>53</v>
      </c>
      <c r="L20" s="13"/>
      <c r="M20" s="13"/>
      <c r="N20" s="14" t="s">
        <v>26</v>
      </c>
      <c r="O20" s="14" t="s">
        <v>53</v>
      </c>
      <c r="P20" s="13"/>
      <c r="Q20" s="13"/>
      <c r="R20" s="14" t="s">
        <v>26</v>
      </c>
      <c r="S20" s="14" t="s">
        <v>53</v>
      </c>
      <c r="T20" s="13"/>
      <c r="U20" s="13"/>
      <c r="V20" s="14" t="s">
        <v>26</v>
      </c>
      <c r="W20" s="14" t="s">
        <v>53</v>
      </c>
      <c r="X20" s="13"/>
      <c r="Y20" s="13"/>
      <c r="Z20" s="14" t="s">
        <v>26</v>
      </c>
      <c r="AA20" s="14" t="s">
        <v>53</v>
      </c>
      <c r="AB20" s="13"/>
      <c r="AC20" s="13"/>
      <c r="AD20" s="14" t="s">
        <v>26</v>
      </c>
      <c r="AE20" s="14" t="s">
        <v>53</v>
      </c>
      <c r="AF20" s="13"/>
      <c r="AG20" s="13"/>
      <c r="AH20" s="14" t="s">
        <v>26</v>
      </c>
      <c r="AI20" s="14" t="s">
        <v>53</v>
      </c>
      <c r="AJ20" s="45"/>
      <c r="AK20" s="29"/>
      <c r="AL20" s="15" t="s">
        <v>26</v>
      </c>
      <c r="AM20" s="15" t="s">
        <v>53</v>
      </c>
      <c r="AN20" s="13"/>
      <c r="AO20" s="13"/>
      <c r="AP20" s="15" t="s">
        <v>26</v>
      </c>
      <c r="AQ20" s="15" t="s">
        <v>53</v>
      </c>
      <c r="AR20" s="13"/>
      <c r="AS20" s="13"/>
      <c r="AT20" s="15" t="s">
        <v>26</v>
      </c>
      <c r="AU20" s="15" t="s">
        <v>53</v>
      </c>
      <c r="AV20" s="13"/>
      <c r="AW20" s="13"/>
      <c r="AX20" s="15" t="s">
        <v>26</v>
      </c>
      <c r="AY20" s="15" t="s">
        <v>53</v>
      </c>
      <c r="AZ20" s="13"/>
      <c r="BA20" s="13"/>
      <c r="BB20" s="15" t="s">
        <v>26</v>
      </c>
      <c r="BC20" s="15" t="s">
        <v>53</v>
      </c>
      <c r="BD20" s="13"/>
      <c r="BE20" s="13"/>
      <c r="BF20" s="15" t="s">
        <v>26</v>
      </c>
      <c r="BG20" s="15" t="s">
        <v>53</v>
      </c>
      <c r="BH20" s="45"/>
      <c r="BI20" s="45"/>
      <c r="BJ20" s="57" t="s">
        <v>26</v>
      </c>
      <c r="BK20" s="213" t="s">
        <v>53</v>
      </c>
      <c r="BL20" s="200"/>
      <c r="BM20" s="6">
        <f t="shared" si="8"/>
        <v>0</v>
      </c>
      <c r="BN20" s="31"/>
      <c r="BO20" s="270">
        <f t="shared" si="1"/>
        <v>0</v>
      </c>
      <c r="BP20" s="31"/>
      <c r="BQ20" s="270">
        <f t="shared" si="2"/>
        <v>0</v>
      </c>
      <c r="BR20" s="2">
        <f t="shared" si="3"/>
        <v>0</v>
      </c>
      <c r="BS20" s="270">
        <f t="shared" si="4"/>
        <v>0</v>
      </c>
      <c r="BT20" s="7">
        <f t="shared" si="9"/>
        <v>0</v>
      </c>
      <c r="BU20" s="31"/>
      <c r="BV20" s="8">
        <f t="shared" si="10"/>
        <v>0</v>
      </c>
      <c r="BW20" s="303">
        <f t="shared" si="11"/>
        <v>0</v>
      </c>
      <c r="BX20" s="217"/>
      <c r="BY20" s="2"/>
      <c r="BZ20" s="2"/>
      <c r="CA20" s="2"/>
      <c r="CB20" s="73"/>
    </row>
    <row r="21" spans="1:80" x14ac:dyDescent="0.2">
      <c r="A21" s="327" t="s">
        <v>181</v>
      </c>
      <c r="B21" s="170" t="s">
        <v>182</v>
      </c>
      <c r="C21" s="171">
        <v>977309408</v>
      </c>
      <c r="D21" s="149" t="s">
        <v>154</v>
      </c>
      <c r="E21" s="140"/>
      <c r="F21" s="123" t="s">
        <v>70</v>
      </c>
      <c r="G21" s="64"/>
      <c r="H21" s="95" t="s">
        <v>53</v>
      </c>
      <c r="I21" s="29"/>
      <c r="J21" s="29"/>
      <c r="K21" s="11" t="s">
        <v>26</v>
      </c>
      <c r="L21" s="11" t="s">
        <v>53</v>
      </c>
      <c r="M21" s="10"/>
      <c r="N21" s="10"/>
      <c r="O21" s="11" t="s">
        <v>26</v>
      </c>
      <c r="P21" s="11" t="s">
        <v>53</v>
      </c>
      <c r="Q21" s="10"/>
      <c r="R21" s="10"/>
      <c r="S21" s="11" t="s">
        <v>26</v>
      </c>
      <c r="T21" s="11" t="s">
        <v>53</v>
      </c>
      <c r="U21" s="10"/>
      <c r="V21" s="10"/>
      <c r="W21" s="11" t="s">
        <v>26</v>
      </c>
      <c r="X21" s="11" t="s">
        <v>53</v>
      </c>
      <c r="Y21" s="10"/>
      <c r="Z21" s="10"/>
      <c r="AA21" s="11" t="s">
        <v>26</v>
      </c>
      <c r="AB21" s="11" t="s">
        <v>53</v>
      </c>
      <c r="AC21" s="10"/>
      <c r="AD21" s="10"/>
      <c r="AE21" s="11" t="s">
        <v>26</v>
      </c>
      <c r="AF21" s="11" t="s">
        <v>53</v>
      </c>
      <c r="AG21" s="10"/>
      <c r="AH21" s="10"/>
      <c r="AI21" s="12" t="s">
        <v>26</v>
      </c>
      <c r="AJ21" s="12" t="s">
        <v>53</v>
      </c>
      <c r="AK21" s="42"/>
      <c r="AL21" s="41"/>
      <c r="AM21" s="12" t="s">
        <v>26</v>
      </c>
      <c r="AN21" s="12" t="s">
        <v>53</v>
      </c>
      <c r="AO21" s="29"/>
      <c r="AP21" s="30"/>
      <c r="AQ21" s="12" t="s">
        <v>26</v>
      </c>
      <c r="AR21" s="12" t="s">
        <v>53</v>
      </c>
      <c r="AS21" s="29"/>
      <c r="AT21" s="30"/>
      <c r="AU21" s="12" t="s">
        <v>26</v>
      </c>
      <c r="AV21" s="12" t="s">
        <v>53</v>
      </c>
      <c r="AW21" s="29"/>
      <c r="AX21" s="30"/>
      <c r="AY21" s="12" t="s">
        <v>26</v>
      </c>
      <c r="AZ21" s="12" t="s">
        <v>53</v>
      </c>
      <c r="BA21" s="29"/>
      <c r="BB21" s="30"/>
      <c r="BC21" s="12" t="s">
        <v>26</v>
      </c>
      <c r="BD21" s="12" t="s">
        <v>53</v>
      </c>
      <c r="BE21" s="29"/>
      <c r="BF21" s="30"/>
      <c r="BG21" s="12" t="s">
        <v>26</v>
      </c>
      <c r="BH21" s="12" t="s">
        <v>53</v>
      </c>
      <c r="BI21" s="41"/>
      <c r="BJ21" s="57"/>
      <c r="BK21" s="211" t="s">
        <v>26</v>
      </c>
      <c r="BL21" s="200"/>
      <c r="BM21" s="6">
        <f t="shared" si="8"/>
        <v>0</v>
      </c>
      <c r="BN21" s="31"/>
      <c r="BO21" s="270">
        <f t="shared" si="1"/>
        <v>0</v>
      </c>
      <c r="BP21" s="31"/>
      <c r="BQ21" s="270">
        <f t="shared" si="2"/>
        <v>0</v>
      </c>
      <c r="BR21" s="2">
        <f t="shared" si="3"/>
        <v>0</v>
      </c>
      <c r="BS21" s="270">
        <f t="shared" si="4"/>
        <v>0</v>
      </c>
      <c r="BT21" s="7">
        <f t="shared" si="9"/>
        <v>0</v>
      </c>
      <c r="BU21" s="136"/>
      <c r="BV21" s="8">
        <f t="shared" si="10"/>
        <v>0</v>
      </c>
      <c r="BW21" s="303">
        <f t="shared" si="11"/>
        <v>0</v>
      </c>
      <c r="BX21" s="217"/>
      <c r="BY21" s="2"/>
      <c r="BZ21" s="2"/>
      <c r="CA21" s="2"/>
      <c r="CB21" s="73"/>
    </row>
    <row r="22" spans="1:80" x14ac:dyDescent="0.2">
      <c r="A22" s="329" t="s">
        <v>183</v>
      </c>
      <c r="B22" s="170" t="s">
        <v>184</v>
      </c>
      <c r="C22" s="31">
        <v>999165441</v>
      </c>
      <c r="D22" s="109" t="s">
        <v>154</v>
      </c>
      <c r="E22" s="140"/>
      <c r="F22" s="123" t="s">
        <v>70</v>
      </c>
      <c r="G22" s="64"/>
      <c r="H22" s="95" t="s">
        <v>53</v>
      </c>
      <c r="I22" s="29"/>
      <c r="J22" s="29"/>
      <c r="K22" s="14" t="s">
        <v>26</v>
      </c>
      <c r="L22" s="14" t="s">
        <v>53</v>
      </c>
      <c r="M22" s="13"/>
      <c r="N22" s="13"/>
      <c r="O22" s="14" t="s">
        <v>26</v>
      </c>
      <c r="P22" s="14" t="s">
        <v>53</v>
      </c>
      <c r="Q22" s="13"/>
      <c r="R22" s="13"/>
      <c r="S22" s="14" t="s">
        <v>26</v>
      </c>
      <c r="T22" s="14" t="s">
        <v>53</v>
      </c>
      <c r="U22" s="13"/>
      <c r="V22" s="13"/>
      <c r="W22" s="14" t="s">
        <v>26</v>
      </c>
      <c r="X22" s="14" t="s">
        <v>53</v>
      </c>
      <c r="Y22" s="13"/>
      <c r="Z22" s="13"/>
      <c r="AA22" s="14" t="s">
        <v>26</v>
      </c>
      <c r="AB22" s="14" t="s">
        <v>53</v>
      </c>
      <c r="AC22" s="13"/>
      <c r="AD22" s="13"/>
      <c r="AE22" s="14" t="s">
        <v>26</v>
      </c>
      <c r="AF22" s="14" t="s">
        <v>53</v>
      </c>
      <c r="AG22" s="13"/>
      <c r="AH22" s="13"/>
      <c r="AI22" s="15" t="s">
        <v>26</v>
      </c>
      <c r="AJ22" s="15" t="s">
        <v>53</v>
      </c>
      <c r="AK22" s="42"/>
      <c r="AL22" s="41"/>
      <c r="AM22" s="15" t="s">
        <v>26</v>
      </c>
      <c r="AN22" s="15" t="s">
        <v>53</v>
      </c>
      <c r="AO22" s="29"/>
      <c r="AP22" s="30"/>
      <c r="AQ22" s="15" t="s">
        <v>26</v>
      </c>
      <c r="AR22" s="15" t="s">
        <v>53</v>
      </c>
      <c r="AS22" s="29"/>
      <c r="AT22" s="30"/>
      <c r="AU22" s="15" t="s">
        <v>26</v>
      </c>
      <c r="AV22" s="15" t="s">
        <v>53</v>
      </c>
      <c r="AW22" s="29"/>
      <c r="AX22" s="30"/>
      <c r="AY22" s="15" t="s">
        <v>26</v>
      </c>
      <c r="AZ22" s="15" t="s">
        <v>53</v>
      </c>
      <c r="BA22" s="29"/>
      <c r="BB22" s="30"/>
      <c r="BC22" s="15" t="s">
        <v>26</v>
      </c>
      <c r="BD22" s="15" t="s">
        <v>53</v>
      </c>
      <c r="BE22" s="29"/>
      <c r="BF22" s="30"/>
      <c r="BG22" s="15" t="s">
        <v>26</v>
      </c>
      <c r="BH22" s="15" t="s">
        <v>53</v>
      </c>
      <c r="BI22" s="41"/>
      <c r="BJ22" s="57"/>
      <c r="BK22" s="213" t="s">
        <v>26</v>
      </c>
      <c r="BL22" s="200"/>
      <c r="BM22" s="6">
        <f t="shared" si="8"/>
        <v>0</v>
      </c>
      <c r="BN22" s="31"/>
      <c r="BO22" s="270">
        <f t="shared" si="1"/>
        <v>0</v>
      </c>
      <c r="BP22" s="135"/>
      <c r="BQ22" s="270">
        <f t="shared" si="2"/>
        <v>0</v>
      </c>
      <c r="BR22" s="2">
        <f t="shared" si="3"/>
        <v>0</v>
      </c>
      <c r="BS22" s="270">
        <f t="shared" si="4"/>
        <v>0</v>
      </c>
      <c r="BT22" s="7">
        <f t="shared" si="9"/>
        <v>0</v>
      </c>
      <c r="BU22" s="136"/>
      <c r="BV22" s="8">
        <f t="shared" si="10"/>
        <v>0</v>
      </c>
      <c r="BW22" s="303">
        <f t="shared" si="11"/>
        <v>0</v>
      </c>
      <c r="BX22" s="217"/>
      <c r="BY22" s="2"/>
      <c r="BZ22" s="2"/>
      <c r="CA22" s="2"/>
      <c r="CB22" s="73"/>
    </row>
    <row r="23" spans="1:80" ht="15" customHeight="1" x14ac:dyDescent="0.2">
      <c r="A23" s="327" t="s">
        <v>185</v>
      </c>
      <c r="B23" s="170" t="s">
        <v>186</v>
      </c>
      <c r="C23" s="144">
        <v>996109599</v>
      </c>
      <c r="D23" s="146" t="s">
        <v>154</v>
      </c>
      <c r="E23" s="147"/>
      <c r="F23" s="123" t="s">
        <v>87</v>
      </c>
      <c r="G23" s="64"/>
      <c r="H23" s="74" t="s">
        <v>26</v>
      </c>
      <c r="I23" s="14" t="s">
        <v>53</v>
      </c>
      <c r="J23" s="13"/>
      <c r="K23" s="13"/>
      <c r="L23" s="14" t="s">
        <v>26</v>
      </c>
      <c r="M23" s="14" t="s">
        <v>53</v>
      </c>
      <c r="N23" s="13"/>
      <c r="O23" s="13"/>
      <c r="P23" s="14" t="s">
        <v>26</v>
      </c>
      <c r="Q23" s="14" t="s">
        <v>53</v>
      </c>
      <c r="R23" s="40"/>
      <c r="S23" s="40"/>
      <c r="T23" s="14" t="s">
        <v>26</v>
      </c>
      <c r="U23" s="14" t="s">
        <v>53</v>
      </c>
      <c r="V23" s="13"/>
      <c r="W23" s="13"/>
      <c r="X23" s="14" t="s">
        <v>26</v>
      </c>
      <c r="Y23" s="14" t="s">
        <v>53</v>
      </c>
      <c r="Z23" s="13"/>
      <c r="AA23" s="13"/>
      <c r="AB23" s="14" t="s">
        <v>26</v>
      </c>
      <c r="AC23" s="14" t="s">
        <v>53</v>
      </c>
      <c r="AD23" s="40"/>
      <c r="AE23" s="40"/>
      <c r="AF23" s="14" t="s">
        <v>26</v>
      </c>
      <c r="AG23" s="14" t="s">
        <v>53</v>
      </c>
      <c r="AH23" s="40"/>
      <c r="AI23" s="40"/>
      <c r="AJ23" s="15" t="s">
        <v>26</v>
      </c>
      <c r="AK23" s="15" t="s">
        <v>53</v>
      </c>
      <c r="AL23" s="42"/>
      <c r="AM23" s="41"/>
      <c r="AN23" s="15" t="s">
        <v>26</v>
      </c>
      <c r="AO23" s="15" t="s">
        <v>53</v>
      </c>
      <c r="AP23" s="29"/>
      <c r="AQ23" s="30"/>
      <c r="AR23" s="15" t="s">
        <v>26</v>
      </c>
      <c r="AS23" s="15" t="s">
        <v>53</v>
      </c>
      <c r="AT23" s="40"/>
      <c r="AU23" s="40"/>
      <c r="AV23" s="15" t="s">
        <v>26</v>
      </c>
      <c r="AW23" s="15" t="s">
        <v>53</v>
      </c>
      <c r="AX23" s="42"/>
      <c r="AY23" s="41"/>
      <c r="AZ23" s="15" t="s">
        <v>26</v>
      </c>
      <c r="BA23" s="15" t="s">
        <v>53</v>
      </c>
      <c r="BB23" s="29"/>
      <c r="BC23" s="30"/>
      <c r="BD23" s="15" t="s">
        <v>26</v>
      </c>
      <c r="BE23" s="15" t="s">
        <v>53</v>
      </c>
      <c r="BF23" s="40"/>
      <c r="BG23" s="40"/>
      <c r="BH23" s="15" t="s">
        <v>26</v>
      </c>
      <c r="BI23" s="15" t="s">
        <v>53</v>
      </c>
      <c r="BJ23" s="46"/>
      <c r="BK23" s="212"/>
      <c r="BL23" s="201"/>
      <c r="BM23" s="6">
        <f t="shared" ref="BM23:BM28" si="12">BL23*0.2</f>
        <v>0</v>
      </c>
      <c r="BN23" s="31"/>
      <c r="BO23" s="270">
        <f t="shared" si="1"/>
        <v>0</v>
      </c>
      <c r="BP23" s="31"/>
      <c r="BQ23" s="270">
        <f t="shared" si="2"/>
        <v>0</v>
      </c>
      <c r="BR23" s="2">
        <f t="shared" si="3"/>
        <v>0</v>
      </c>
      <c r="BS23" s="270">
        <f t="shared" si="4"/>
        <v>0</v>
      </c>
      <c r="BT23" s="7">
        <f t="shared" ref="BT23:BT28" si="13">(BS23*0.7)</f>
        <v>0</v>
      </c>
      <c r="BU23" s="35"/>
      <c r="BV23" s="8">
        <f t="shared" ref="BV23:BV28" si="14">(BU23*0.3)</f>
        <v>0</v>
      </c>
      <c r="BW23" s="303">
        <f t="shared" ref="BW23:BW28" si="15">(BT23+BV23)</f>
        <v>0</v>
      </c>
      <c r="BX23" s="215"/>
      <c r="BY23" s="2"/>
      <c r="BZ23" s="2"/>
      <c r="CA23" s="2"/>
      <c r="CB23" s="73"/>
    </row>
    <row r="24" spans="1:80" x14ac:dyDescent="0.2">
      <c r="A24" s="327" t="s">
        <v>187</v>
      </c>
      <c r="B24" s="170" t="s">
        <v>188</v>
      </c>
      <c r="C24" s="168">
        <v>78981902</v>
      </c>
      <c r="D24" s="109" t="s">
        <v>51</v>
      </c>
      <c r="E24" s="147"/>
      <c r="F24" s="123" t="s">
        <v>87</v>
      </c>
      <c r="G24" s="64"/>
      <c r="H24" s="96"/>
      <c r="I24" s="14" t="s">
        <v>26</v>
      </c>
      <c r="J24" s="14" t="s">
        <v>53</v>
      </c>
      <c r="K24" s="13"/>
      <c r="L24" s="13"/>
      <c r="M24" s="14" t="s">
        <v>26</v>
      </c>
      <c r="N24" s="14" t="s">
        <v>53</v>
      </c>
      <c r="O24" s="13"/>
      <c r="P24" s="13"/>
      <c r="Q24" s="14" t="s">
        <v>26</v>
      </c>
      <c r="R24" s="14" t="s">
        <v>53</v>
      </c>
      <c r="S24" s="13"/>
      <c r="T24" s="13"/>
      <c r="U24" s="14" t="s">
        <v>26</v>
      </c>
      <c r="V24" s="14" t="s">
        <v>53</v>
      </c>
      <c r="W24" s="13"/>
      <c r="X24" s="13"/>
      <c r="Y24" s="14" t="s">
        <v>26</v>
      </c>
      <c r="Z24" s="14" t="s">
        <v>53</v>
      </c>
      <c r="AA24" s="13"/>
      <c r="AB24" s="13"/>
      <c r="AC24" s="14" t="s">
        <v>26</v>
      </c>
      <c r="AD24" s="14" t="s">
        <v>53</v>
      </c>
      <c r="AE24" s="13"/>
      <c r="AF24" s="13"/>
      <c r="AG24" s="15" t="s">
        <v>26</v>
      </c>
      <c r="AH24" s="15" t="s">
        <v>53</v>
      </c>
      <c r="AI24" s="40"/>
      <c r="AJ24" s="29"/>
      <c r="AK24" s="15" t="s">
        <v>26</v>
      </c>
      <c r="AL24" s="15" t="s">
        <v>53</v>
      </c>
      <c r="AM24" s="42"/>
      <c r="AN24" s="41"/>
      <c r="AO24" s="15" t="s">
        <v>26</v>
      </c>
      <c r="AP24" s="15" t="s">
        <v>53</v>
      </c>
      <c r="AQ24" s="29"/>
      <c r="AR24" s="30"/>
      <c r="AS24" s="15" t="s">
        <v>26</v>
      </c>
      <c r="AT24" s="15" t="s">
        <v>53</v>
      </c>
      <c r="AU24" s="42"/>
      <c r="AV24" s="41"/>
      <c r="AW24" s="15" t="s">
        <v>26</v>
      </c>
      <c r="AX24" s="15" t="s">
        <v>53</v>
      </c>
      <c r="AY24" s="29"/>
      <c r="AZ24" s="30"/>
      <c r="BA24" s="15" t="s">
        <v>26</v>
      </c>
      <c r="BB24" s="15" t="s">
        <v>53</v>
      </c>
      <c r="BC24" s="42"/>
      <c r="BD24" s="41"/>
      <c r="BE24" s="15" t="s">
        <v>26</v>
      </c>
      <c r="BF24" s="15" t="s">
        <v>53</v>
      </c>
      <c r="BG24" s="29"/>
      <c r="BH24" s="30"/>
      <c r="BI24" s="15" t="s">
        <v>26</v>
      </c>
      <c r="BJ24" s="46" t="s">
        <v>53</v>
      </c>
      <c r="BK24" s="212"/>
      <c r="BL24" s="200"/>
      <c r="BM24" s="6">
        <f t="shared" si="12"/>
        <v>0</v>
      </c>
      <c r="BN24" s="31"/>
      <c r="BO24" s="270">
        <f t="shared" si="1"/>
        <v>0</v>
      </c>
      <c r="BP24" s="31"/>
      <c r="BQ24" s="270">
        <f t="shared" si="2"/>
        <v>0</v>
      </c>
      <c r="BR24" s="2">
        <f t="shared" si="3"/>
        <v>0</v>
      </c>
      <c r="BS24" s="270">
        <f t="shared" si="4"/>
        <v>0</v>
      </c>
      <c r="BT24" s="7">
        <f t="shared" si="13"/>
        <v>0</v>
      </c>
      <c r="BU24" s="31"/>
      <c r="BV24" s="8">
        <f t="shared" si="14"/>
        <v>0</v>
      </c>
      <c r="BW24" s="303">
        <f t="shared" si="15"/>
        <v>0</v>
      </c>
      <c r="BX24" s="215"/>
      <c r="BY24" s="2"/>
      <c r="BZ24" s="2"/>
      <c r="CA24" s="2"/>
      <c r="CB24" s="73"/>
    </row>
    <row r="25" spans="1:80" ht="15" customHeight="1" x14ac:dyDescent="0.2">
      <c r="A25" s="327" t="s">
        <v>189</v>
      </c>
      <c r="B25" s="170" t="s">
        <v>190</v>
      </c>
      <c r="C25" s="144">
        <v>997856329</v>
      </c>
      <c r="D25" s="146" t="s">
        <v>154</v>
      </c>
      <c r="E25" s="147"/>
      <c r="F25" s="123" t="s">
        <v>87</v>
      </c>
      <c r="G25" s="64"/>
      <c r="H25" s="98"/>
      <c r="I25" s="42"/>
      <c r="J25" s="14" t="s">
        <v>26</v>
      </c>
      <c r="K25" s="14" t="s">
        <v>53</v>
      </c>
      <c r="L25" s="13"/>
      <c r="M25" s="13"/>
      <c r="N25" s="14" t="s">
        <v>26</v>
      </c>
      <c r="O25" s="14" t="s">
        <v>53</v>
      </c>
      <c r="P25" s="13"/>
      <c r="Q25" s="13"/>
      <c r="R25" s="14" t="s">
        <v>26</v>
      </c>
      <c r="S25" s="14" t="s">
        <v>53</v>
      </c>
      <c r="T25" s="13"/>
      <c r="U25" s="13"/>
      <c r="V25" s="14" t="s">
        <v>26</v>
      </c>
      <c r="W25" s="14" t="s">
        <v>53</v>
      </c>
      <c r="X25" s="13"/>
      <c r="Y25" s="13"/>
      <c r="Z25" s="14" t="s">
        <v>26</v>
      </c>
      <c r="AA25" s="14" t="s">
        <v>53</v>
      </c>
      <c r="AB25" s="13"/>
      <c r="AC25" s="13"/>
      <c r="AD25" s="14" t="s">
        <v>26</v>
      </c>
      <c r="AE25" s="14" t="s">
        <v>53</v>
      </c>
      <c r="AF25" s="13"/>
      <c r="AG25" s="13"/>
      <c r="AH25" s="15" t="s">
        <v>26</v>
      </c>
      <c r="AI25" s="15" t="s">
        <v>53</v>
      </c>
      <c r="AJ25" s="40"/>
      <c r="AK25" s="40"/>
      <c r="AL25" s="15" t="s">
        <v>26</v>
      </c>
      <c r="AM25" s="15" t="s">
        <v>53</v>
      </c>
      <c r="AN25" s="42"/>
      <c r="AO25" s="41"/>
      <c r="AP25" s="15" t="s">
        <v>26</v>
      </c>
      <c r="AQ25" s="15" t="s">
        <v>53</v>
      </c>
      <c r="AR25" s="29"/>
      <c r="AS25" s="30"/>
      <c r="AT25" s="15" t="s">
        <v>26</v>
      </c>
      <c r="AU25" s="15" t="s">
        <v>53</v>
      </c>
      <c r="AV25" s="40"/>
      <c r="AW25" s="40"/>
      <c r="AX25" s="15" t="s">
        <v>26</v>
      </c>
      <c r="AY25" s="15" t="s">
        <v>53</v>
      </c>
      <c r="AZ25" s="29"/>
      <c r="BA25" s="30"/>
      <c r="BB25" s="15" t="s">
        <v>26</v>
      </c>
      <c r="BC25" s="15" t="s">
        <v>53</v>
      </c>
      <c r="BD25" s="42"/>
      <c r="BE25" s="41"/>
      <c r="BF25" s="15" t="s">
        <v>26</v>
      </c>
      <c r="BG25" s="15" t="s">
        <v>53</v>
      </c>
      <c r="BH25" s="40"/>
      <c r="BI25" s="40"/>
      <c r="BJ25" s="57" t="s">
        <v>26</v>
      </c>
      <c r="BK25" s="213" t="s">
        <v>53</v>
      </c>
      <c r="BL25" s="200"/>
      <c r="BM25" s="6">
        <f t="shared" si="12"/>
        <v>0</v>
      </c>
      <c r="BN25" s="31"/>
      <c r="BO25" s="270">
        <f t="shared" si="1"/>
        <v>0</v>
      </c>
      <c r="BP25" s="31"/>
      <c r="BQ25" s="270">
        <f t="shared" si="2"/>
        <v>0</v>
      </c>
      <c r="BR25" s="2">
        <f t="shared" si="3"/>
        <v>0</v>
      </c>
      <c r="BS25" s="270">
        <f t="shared" si="4"/>
        <v>0</v>
      </c>
      <c r="BT25" s="7">
        <f t="shared" si="13"/>
        <v>0</v>
      </c>
      <c r="BU25" s="31"/>
      <c r="BV25" s="8">
        <f t="shared" si="14"/>
        <v>0</v>
      </c>
      <c r="BW25" s="303">
        <f t="shared" si="15"/>
        <v>0</v>
      </c>
      <c r="BX25" s="217"/>
      <c r="BY25" s="2"/>
      <c r="BZ25" s="2"/>
      <c r="CA25" s="2"/>
      <c r="CB25" s="73"/>
    </row>
    <row r="26" spans="1:80" ht="15" customHeight="1" x14ac:dyDescent="0.2">
      <c r="A26" s="327" t="s">
        <v>191</v>
      </c>
      <c r="B26" s="170" t="s">
        <v>192</v>
      </c>
      <c r="C26" s="144">
        <v>964747980</v>
      </c>
      <c r="D26" s="109" t="s">
        <v>154</v>
      </c>
      <c r="E26" s="147"/>
      <c r="F26" s="123" t="s">
        <v>87</v>
      </c>
      <c r="G26" s="64"/>
      <c r="H26" s="98"/>
      <c r="I26" s="42"/>
      <c r="J26" s="29"/>
      <c r="K26" s="14" t="s">
        <v>26</v>
      </c>
      <c r="L26" s="14" t="s">
        <v>53</v>
      </c>
      <c r="M26" s="13"/>
      <c r="N26" s="13"/>
      <c r="O26" s="14" t="s">
        <v>26</v>
      </c>
      <c r="P26" s="14" t="s">
        <v>53</v>
      </c>
      <c r="Q26" s="13"/>
      <c r="R26" s="13"/>
      <c r="S26" s="14" t="s">
        <v>26</v>
      </c>
      <c r="T26" s="14" t="s">
        <v>53</v>
      </c>
      <c r="U26" s="13"/>
      <c r="V26" s="13"/>
      <c r="W26" s="14" t="s">
        <v>26</v>
      </c>
      <c r="X26" s="14" t="s">
        <v>53</v>
      </c>
      <c r="Y26" s="13"/>
      <c r="Z26" s="13"/>
      <c r="AA26" s="14" t="s">
        <v>26</v>
      </c>
      <c r="AB26" s="14" t="s">
        <v>53</v>
      </c>
      <c r="AC26" s="13"/>
      <c r="AD26" s="13"/>
      <c r="AE26" s="14" t="s">
        <v>26</v>
      </c>
      <c r="AF26" s="14" t="s">
        <v>53</v>
      </c>
      <c r="AG26" s="13"/>
      <c r="AH26" s="13"/>
      <c r="AI26" s="15" t="s">
        <v>26</v>
      </c>
      <c r="AJ26" s="15" t="s">
        <v>53</v>
      </c>
      <c r="AK26" s="40"/>
      <c r="AL26" s="40"/>
      <c r="AM26" s="15" t="s">
        <v>26</v>
      </c>
      <c r="AN26" s="15" t="s">
        <v>53</v>
      </c>
      <c r="AO26" s="42"/>
      <c r="AP26" s="41"/>
      <c r="AQ26" s="15" t="s">
        <v>26</v>
      </c>
      <c r="AR26" s="15" t="s">
        <v>53</v>
      </c>
      <c r="AS26" s="29"/>
      <c r="AT26" s="30"/>
      <c r="AU26" s="15" t="s">
        <v>26</v>
      </c>
      <c r="AV26" s="15" t="s">
        <v>53</v>
      </c>
      <c r="AW26" s="40"/>
      <c r="AX26" s="40"/>
      <c r="AY26" s="15" t="s">
        <v>26</v>
      </c>
      <c r="AZ26" s="15" t="s">
        <v>53</v>
      </c>
      <c r="BA26" s="29"/>
      <c r="BB26" s="30"/>
      <c r="BC26" s="15" t="s">
        <v>26</v>
      </c>
      <c r="BD26" s="15" t="s">
        <v>53</v>
      </c>
      <c r="BE26" s="42"/>
      <c r="BF26" s="41"/>
      <c r="BG26" s="15" t="s">
        <v>26</v>
      </c>
      <c r="BH26" s="15" t="s">
        <v>53</v>
      </c>
      <c r="BI26" s="40"/>
      <c r="BJ26" s="57"/>
      <c r="BK26" s="213" t="s">
        <v>26</v>
      </c>
      <c r="BL26" s="200"/>
      <c r="BM26" s="6">
        <f t="shared" si="12"/>
        <v>0</v>
      </c>
      <c r="BN26" s="31"/>
      <c r="BO26" s="270">
        <f t="shared" si="1"/>
        <v>0</v>
      </c>
      <c r="BP26" s="31"/>
      <c r="BQ26" s="270">
        <f t="shared" si="2"/>
        <v>0</v>
      </c>
      <c r="BR26" s="2">
        <f t="shared" si="3"/>
        <v>0</v>
      </c>
      <c r="BS26" s="270">
        <f t="shared" si="4"/>
        <v>0</v>
      </c>
      <c r="BT26" s="7">
        <f t="shared" si="13"/>
        <v>0</v>
      </c>
      <c r="BU26" s="31"/>
      <c r="BV26" s="8">
        <f t="shared" si="14"/>
        <v>0</v>
      </c>
      <c r="BW26" s="303">
        <f t="shared" si="15"/>
        <v>0</v>
      </c>
      <c r="BX26" s="217"/>
      <c r="BY26" s="2"/>
      <c r="BZ26" s="2"/>
      <c r="CA26" s="2"/>
      <c r="CB26" s="73"/>
    </row>
    <row r="27" spans="1:80" x14ac:dyDescent="0.2">
      <c r="A27" s="330" t="s">
        <v>193</v>
      </c>
      <c r="B27" s="170" t="s">
        <v>194</v>
      </c>
      <c r="C27" s="173">
        <v>938965043</v>
      </c>
      <c r="D27" s="109" t="s">
        <v>154</v>
      </c>
      <c r="E27" s="140"/>
      <c r="F27" s="123" t="s">
        <v>113</v>
      </c>
      <c r="G27" s="64"/>
      <c r="H27" s="167" t="s">
        <v>26</v>
      </c>
      <c r="I27" s="16" t="s">
        <v>53</v>
      </c>
      <c r="J27" s="32"/>
      <c r="K27" s="32"/>
      <c r="L27" s="16" t="s">
        <v>26</v>
      </c>
      <c r="M27" s="16" t="s">
        <v>53</v>
      </c>
      <c r="N27" s="32"/>
      <c r="O27" s="32"/>
      <c r="P27" s="16" t="s">
        <v>26</v>
      </c>
      <c r="Q27" s="16" t="s">
        <v>53</v>
      </c>
      <c r="R27" s="32"/>
      <c r="S27" s="32"/>
      <c r="T27" s="16" t="s">
        <v>26</v>
      </c>
      <c r="U27" s="16" t="s">
        <v>53</v>
      </c>
      <c r="V27" s="31"/>
      <c r="W27" s="31"/>
      <c r="X27" s="16" t="s">
        <v>26</v>
      </c>
      <c r="Y27" s="16" t="s">
        <v>53</v>
      </c>
      <c r="Z27" s="31"/>
      <c r="AA27" s="31"/>
      <c r="AB27" s="16" t="s">
        <v>26</v>
      </c>
      <c r="AC27" s="16" t="s">
        <v>53</v>
      </c>
      <c r="AD27" s="31"/>
      <c r="AE27" s="31"/>
      <c r="AF27" s="16" t="s">
        <v>26</v>
      </c>
      <c r="AG27" s="16" t="s">
        <v>53</v>
      </c>
      <c r="AH27" s="32"/>
      <c r="AI27" s="32"/>
      <c r="AJ27" s="15" t="s">
        <v>26</v>
      </c>
      <c r="AK27" s="15" t="s">
        <v>53</v>
      </c>
      <c r="AL27" s="40"/>
      <c r="AM27" s="40"/>
      <c r="AN27" s="15" t="s">
        <v>26</v>
      </c>
      <c r="AO27" s="15" t="s">
        <v>53</v>
      </c>
      <c r="AP27" s="42"/>
      <c r="AQ27" s="41"/>
      <c r="AR27" s="15" t="s">
        <v>26</v>
      </c>
      <c r="AS27" s="15" t="s">
        <v>53</v>
      </c>
      <c r="AT27" s="29"/>
      <c r="AU27" s="30"/>
      <c r="AV27" s="15" t="s">
        <v>26</v>
      </c>
      <c r="AW27" s="15" t="s">
        <v>53</v>
      </c>
      <c r="AX27" s="40"/>
      <c r="AY27" s="40"/>
      <c r="AZ27" s="15" t="s">
        <v>26</v>
      </c>
      <c r="BA27" s="15" t="s">
        <v>53</v>
      </c>
      <c r="BB27" s="29"/>
      <c r="BC27" s="30"/>
      <c r="BD27" s="15" t="s">
        <v>26</v>
      </c>
      <c r="BE27" s="15" t="s">
        <v>53</v>
      </c>
      <c r="BF27" s="42"/>
      <c r="BG27" s="41"/>
      <c r="BH27" s="15" t="s">
        <v>26</v>
      </c>
      <c r="BI27" s="15" t="s">
        <v>53</v>
      </c>
      <c r="BJ27" s="38"/>
      <c r="BK27" s="214"/>
      <c r="BL27" s="200"/>
      <c r="BM27" s="6">
        <f t="shared" si="12"/>
        <v>0</v>
      </c>
      <c r="BN27" s="31"/>
      <c r="BO27" s="270">
        <f t="shared" si="1"/>
        <v>0</v>
      </c>
      <c r="BP27" s="31"/>
      <c r="BQ27" s="270">
        <f t="shared" si="2"/>
        <v>0</v>
      </c>
      <c r="BR27" s="2">
        <f t="shared" si="3"/>
        <v>0</v>
      </c>
      <c r="BS27" s="270">
        <f t="shared" si="4"/>
        <v>0</v>
      </c>
      <c r="BT27" s="7">
        <f t="shared" si="13"/>
        <v>0</v>
      </c>
      <c r="BU27" s="31"/>
      <c r="BV27" s="8">
        <f t="shared" si="14"/>
        <v>0</v>
      </c>
      <c r="BW27" s="303">
        <f t="shared" si="15"/>
        <v>0</v>
      </c>
      <c r="BX27" s="215"/>
      <c r="BY27" s="2"/>
      <c r="BZ27" s="2"/>
      <c r="CA27" s="2"/>
      <c r="CB27" s="73"/>
    </row>
    <row r="28" spans="1:80" ht="15" customHeight="1" x14ac:dyDescent="0.2">
      <c r="A28" s="331" t="s">
        <v>195</v>
      </c>
      <c r="B28" s="170" t="s">
        <v>196</v>
      </c>
      <c r="C28" s="144">
        <v>979534416</v>
      </c>
      <c r="D28" s="109" t="s">
        <v>154</v>
      </c>
      <c r="E28" s="147"/>
      <c r="F28" s="123" t="s">
        <v>113</v>
      </c>
      <c r="G28" s="321"/>
      <c r="H28" s="322"/>
      <c r="I28" s="323"/>
      <c r="J28" s="16" t="s">
        <v>26</v>
      </c>
      <c r="K28" s="16" t="s">
        <v>53</v>
      </c>
      <c r="L28" s="32"/>
      <c r="M28" s="32"/>
      <c r="N28" s="16" t="s">
        <v>26</v>
      </c>
      <c r="O28" s="16" t="s">
        <v>53</v>
      </c>
      <c r="P28" s="32"/>
      <c r="Q28" s="32"/>
      <c r="R28" s="16" t="s">
        <v>26</v>
      </c>
      <c r="S28" s="16" t="s">
        <v>53</v>
      </c>
      <c r="T28" s="32"/>
      <c r="U28" s="31"/>
      <c r="V28" s="16" t="s">
        <v>26</v>
      </c>
      <c r="W28" s="16" t="s">
        <v>53</v>
      </c>
      <c r="X28" s="31"/>
      <c r="Y28" s="31"/>
      <c r="Z28" s="16" t="s">
        <v>26</v>
      </c>
      <c r="AA28" s="16" t="s">
        <v>53</v>
      </c>
      <c r="AB28" s="31"/>
      <c r="AC28" s="31"/>
      <c r="AD28" s="16" t="s">
        <v>26</v>
      </c>
      <c r="AE28" s="16" t="s">
        <v>53</v>
      </c>
      <c r="AF28" s="32"/>
      <c r="AG28" s="32"/>
      <c r="AH28" s="341" t="s">
        <v>26</v>
      </c>
      <c r="AI28" s="341" t="s">
        <v>53</v>
      </c>
      <c r="AJ28" s="342"/>
      <c r="AK28" s="342"/>
      <c r="AL28" s="341" t="s">
        <v>26</v>
      </c>
      <c r="AM28" s="341" t="s">
        <v>53</v>
      </c>
      <c r="AN28" s="343"/>
      <c r="AO28" s="344"/>
      <c r="AP28" s="341" t="s">
        <v>26</v>
      </c>
      <c r="AQ28" s="341" t="s">
        <v>53</v>
      </c>
      <c r="AR28" s="345"/>
      <c r="AS28" s="346"/>
      <c r="AT28" s="341" t="s">
        <v>26</v>
      </c>
      <c r="AU28" s="341" t="s">
        <v>53</v>
      </c>
      <c r="AV28" s="342"/>
      <c r="AW28" s="342"/>
      <c r="AX28" s="341" t="s">
        <v>26</v>
      </c>
      <c r="AY28" s="341" t="s">
        <v>53</v>
      </c>
      <c r="AZ28" s="345"/>
      <c r="BA28" s="346"/>
      <c r="BB28" s="341" t="s">
        <v>26</v>
      </c>
      <c r="BC28" s="341" t="s">
        <v>53</v>
      </c>
      <c r="BD28" s="343"/>
      <c r="BE28" s="344"/>
      <c r="BF28" s="341" t="s">
        <v>26</v>
      </c>
      <c r="BG28" s="341" t="s">
        <v>53</v>
      </c>
      <c r="BH28" s="31"/>
      <c r="BI28" s="31"/>
      <c r="BJ28" s="283" t="s">
        <v>26</v>
      </c>
      <c r="BK28" s="308" t="s">
        <v>53</v>
      </c>
      <c r="BL28" s="200"/>
      <c r="BM28" s="6">
        <f t="shared" si="12"/>
        <v>0</v>
      </c>
      <c r="BN28" s="31"/>
      <c r="BO28" s="270">
        <f t="shared" si="1"/>
        <v>0</v>
      </c>
      <c r="BP28" s="31"/>
      <c r="BQ28" s="270">
        <f t="shared" si="2"/>
        <v>0</v>
      </c>
      <c r="BR28" s="2">
        <f t="shared" si="3"/>
        <v>0</v>
      </c>
      <c r="BS28" s="270">
        <f t="shared" si="4"/>
        <v>0</v>
      </c>
      <c r="BT28" s="7">
        <f t="shared" si="13"/>
        <v>0</v>
      </c>
      <c r="BU28" s="271"/>
      <c r="BV28" s="8">
        <f t="shared" si="14"/>
        <v>0</v>
      </c>
      <c r="BW28" s="303">
        <f t="shared" si="15"/>
        <v>0</v>
      </c>
      <c r="BX28" s="216"/>
      <c r="BY28" s="2"/>
      <c r="BZ28" s="2"/>
      <c r="CA28" s="2"/>
      <c r="CB28" s="73"/>
    </row>
    <row r="29" spans="1:80" ht="15" customHeight="1" x14ac:dyDescent="0.2">
      <c r="A29" s="336"/>
      <c r="B29" s="257"/>
      <c r="C29" s="337"/>
      <c r="D29" s="134"/>
      <c r="E29" s="338"/>
      <c r="F29" s="339" t="s">
        <v>103</v>
      </c>
      <c r="G29" s="52"/>
      <c r="H29" s="298"/>
      <c r="I29" s="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"/>
      <c r="V29" s="332"/>
      <c r="W29" s="332"/>
      <c r="X29" s="33"/>
      <c r="Y29" s="33"/>
      <c r="Z29" s="332"/>
      <c r="AA29" s="332"/>
      <c r="AB29" s="33"/>
      <c r="AC29" s="33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3"/>
      <c r="AO29" s="334"/>
      <c r="AP29" s="332"/>
      <c r="AQ29" s="332"/>
      <c r="AR29" s="33"/>
      <c r="AS29" s="332"/>
      <c r="AT29" s="332"/>
      <c r="AU29" s="332"/>
      <c r="AV29" s="332"/>
      <c r="AW29" s="332"/>
      <c r="AX29" s="332"/>
      <c r="AY29" s="332"/>
      <c r="AZ29" s="33"/>
      <c r="BA29" s="332"/>
      <c r="BB29" s="332"/>
      <c r="BC29" s="332"/>
      <c r="BD29" s="333"/>
      <c r="BE29" s="334"/>
      <c r="BF29" s="332"/>
      <c r="BG29" s="332"/>
      <c r="BH29" s="33"/>
      <c r="BI29" s="33"/>
      <c r="BJ29" s="332"/>
      <c r="BK29" s="335"/>
      <c r="BL29" s="200"/>
      <c r="BM29" s="6">
        <f t="shared" ref="BM29:BM30" si="16">BL29*0.2</f>
        <v>0</v>
      </c>
      <c r="BN29" s="31"/>
      <c r="BO29" s="270">
        <f t="shared" ref="BO29:BO30" si="17">(BN29*0.5)</f>
        <v>0</v>
      </c>
      <c r="BP29" s="31"/>
      <c r="BQ29" s="270">
        <f t="shared" ref="BQ29:BQ30" si="18">(BP29*0.3)</f>
        <v>0</v>
      </c>
      <c r="BR29" s="2">
        <f t="shared" ref="BR29:BR30" si="19">(BO29+BQ29)</f>
        <v>0</v>
      </c>
      <c r="BS29" s="270">
        <f t="shared" ref="BS29:BS30" si="20">(BM29+BR29)</f>
        <v>0</v>
      </c>
      <c r="BT29" s="7">
        <f t="shared" ref="BT29:BT30" si="21">(BS29*0.7)</f>
        <v>0</v>
      </c>
      <c r="BU29" s="271"/>
      <c r="BV29" s="8">
        <f t="shared" ref="BV29:BV30" si="22">(BU29*0.3)</f>
        <v>0</v>
      </c>
      <c r="BW29" s="303">
        <f t="shared" ref="BW29:BW30" si="23">(BT29+BV29)</f>
        <v>0</v>
      </c>
      <c r="BX29" s="216"/>
      <c r="BY29" s="2"/>
      <c r="BZ29" s="2"/>
      <c r="CA29" s="2"/>
      <c r="CB29" s="73"/>
    </row>
    <row r="30" spans="1:80" ht="13" x14ac:dyDescent="0.15">
      <c r="A30" s="340"/>
      <c r="B30" s="76"/>
      <c r="C30" s="76"/>
      <c r="D30" s="76"/>
      <c r="E30" s="76"/>
      <c r="F30" s="243" t="s">
        <v>103</v>
      </c>
      <c r="G30" s="235"/>
      <c r="H30" s="79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235"/>
      <c r="BL30" s="79"/>
      <c r="BM30" s="80">
        <f t="shared" si="16"/>
        <v>0</v>
      </c>
      <c r="BN30" s="101"/>
      <c r="BO30" s="314">
        <f t="shared" si="17"/>
        <v>0</v>
      </c>
      <c r="BP30" s="101"/>
      <c r="BQ30" s="314">
        <f t="shared" si="18"/>
        <v>0</v>
      </c>
      <c r="BR30" s="76">
        <f t="shared" si="19"/>
        <v>0</v>
      </c>
      <c r="BS30" s="314">
        <f t="shared" si="20"/>
        <v>0</v>
      </c>
      <c r="BT30" s="81">
        <f t="shared" si="21"/>
        <v>0</v>
      </c>
      <c r="BU30" s="138"/>
      <c r="BV30" s="82">
        <f t="shared" si="22"/>
        <v>0</v>
      </c>
      <c r="BW30" s="315">
        <f t="shared" si="23"/>
        <v>0</v>
      </c>
      <c r="BX30" s="121"/>
      <c r="BY30" s="76"/>
      <c r="BZ30" s="76"/>
      <c r="CA30" s="76"/>
      <c r="CB30" s="83"/>
    </row>
    <row r="32" spans="1:80" ht="13" x14ac:dyDescent="0.15">
      <c r="A32" s="63" t="s">
        <v>109</v>
      </c>
      <c r="C32" s="365" t="s">
        <v>133</v>
      </c>
      <c r="D32" s="366"/>
    </row>
    <row r="33" spans="1:4" ht="28" x14ac:dyDescent="0.15">
      <c r="A33" s="1" t="s">
        <v>52</v>
      </c>
      <c r="B33" s="1" t="s">
        <v>110</v>
      </c>
      <c r="C33" s="60" t="s">
        <v>134</v>
      </c>
      <c r="D33" s="59" t="s">
        <v>135</v>
      </c>
    </row>
    <row r="34" spans="1:4" ht="28" x14ac:dyDescent="0.15">
      <c r="A34" s="1" t="s">
        <v>70</v>
      </c>
      <c r="B34" s="1" t="s">
        <v>111</v>
      </c>
      <c r="C34" s="60" t="s">
        <v>197</v>
      </c>
      <c r="D34" s="59" t="s">
        <v>137</v>
      </c>
    </row>
    <row r="35" spans="1:4" ht="39.75" customHeight="1" x14ac:dyDescent="0.15">
      <c r="A35" s="1" t="s">
        <v>87</v>
      </c>
      <c r="B35" s="1" t="s">
        <v>198</v>
      </c>
      <c r="C35" s="60" t="s">
        <v>138</v>
      </c>
      <c r="D35" s="59" t="s">
        <v>139</v>
      </c>
    </row>
    <row r="36" spans="1:4" ht="28" x14ac:dyDescent="0.15">
      <c r="A36" s="1" t="s">
        <v>113</v>
      </c>
      <c r="B36" s="1" t="s">
        <v>114</v>
      </c>
      <c r="C36" s="61" t="s">
        <v>140</v>
      </c>
      <c r="D36" s="110" t="s">
        <v>199</v>
      </c>
    </row>
    <row r="37" spans="1:4" ht="13" x14ac:dyDescent="0.15">
      <c r="A37" s="1" t="s">
        <v>37</v>
      </c>
      <c r="B37" s="1" t="s">
        <v>115</v>
      </c>
    </row>
    <row r="38" spans="1:4" ht="13" x14ac:dyDescent="0.15">
      <c r="A38" s="1" t="s">
        <v>116</v>
      </c>
      <c r="B38" s="1" t="s">
        <v>117</v>
      </c>
    </row>
    <row r="39" spans="1:4" ht="13" x14ac:dyDescent="0.15">
      <c r="A39" s="1" t="s">
        <v>118</v>
      </c>
      <c r="B39" s="1" t="s">
        <v>119</v>
      </c>
    </row>
    <row r="40" spans="1:4" ht="13" x14ac:dyDescent="0.15">
      <c r="A40" s="1" t="s">
        <v>41</v>
      </c>
      <c r="B40" s="1" t="s">
        <v>120</v>
      </c>
    </row>
    <row r="41" spans="1:4" ht="13" x14ac:dyDescent="0.15">
      <c r="A41" s="1" t="s">
        <v>121</v>
      </c>
      <c r="B41" s="1" t="s">
        <v>122</v>
      </c>
    </row>
    <row r="42" spans="1:4" ht="13" x14ac:dyDescent="0.15">
      <c r="A42" s="1" t="s">
        <v>44</v>
      </c>
      <c r="B42" s="1" t="s">
        <v>123</v>
      </c>
    </row>
    <row r="43" spans="1:4" ht="13" x14ac:dyDescent="0.15">
      <c r="A43" s="1" t="s">
        <v>45</v>
      </c>
      <c r="B43" s="1" t="s">
        <v>124</v>
      </c>
    </row>
    <row r="44" spans="1:4" ht="13" x14ac:dyDescent="0.15">
      <c r="A44" s="1" t="s">
        <v>46</v>
      </c>
      <c r="B44" s="1" t="s">
        <v>125</v>
      </c>
    </row>
    <row r="45" spans="1:4" ht="13" x14ac:dyDescent="0.15">
      <c r="A45" s="18" t="s">
        <v>126</v>
      </c>
    </row>
    <row r="46" spans="1:4" ht="13" x14ac:dyDescent="0.15">
      <c r="A46" s="19" t="s">
        <v>127</v>
      </c>
    </row>
    <row r="47" spans="1:4" ht="13" x14ac:dyDescent="0.15">
      <c r="A47" s="20" t="s">
        <v>128</v>
      </c>
    </row>
    <row r="48" spans="1:4" ht="13" x14ac:dyDescent="0.15">
      <c r="A48" s="21" t="s">
        <v>129</v>
      </c>
    </row>
    <row r="49" spans="1:1" ht="13" x14ac:dyDescent="0.15">
      <c r="A49" s="22" t="s">
        <v>130</v>
      </c>
    </row>
    <row r="50" spans="1:1" ht="13" x14ac:dyDescent="0.15">
      <c r="A50" s="23" t="s">
        <v>131</v>
      </c>
    </row>
    <row r="51" spans="1:1" ht="13" x14ac:dyDescent="0.15">
      <c r="A51" s="24" t="s">
        <v>132</v>
      </c>
    </row>
  </sheetData>
  <autoFilter ref="A6:G28" xr:uid="{C03AEB01-57B4-491F-B49B-B140A284CDAE}"/>
  <mergeCells count="13">
    <mergeCell ref="BL3:BW5"/>
    <mergeCell ref="BX3:CB5"/>
    <mergeCell ref="C32:D32"/>
    <mergeCell ref="BE4:BK4"/>
    <mergeCell ref="H3:K3"/>
    <mergeCell ref="H4:N4"/>
    <mergeCell ref="O4:U4"/>
    <mergeCell ref="V4:AB4"/>
    <mergeCell ref="AC4:AI4"/>
    <mergeCell ref="AJ4:AP4"/>
    <mergeCell ref="AQ4:AW4"/>
    <mergeCell ref="AX4:BD4"/>
    <mergeCell ref="AH3:AL3"/>
  </mergeCells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01C5-A8F3-4BA8-8801-F19795C7E245}">
  <dimension ref="A1:BO49"/>
  <sheetViews>
    <sheetView zoomScaleNormal="100" workbookViewId="0">
      <pane xSplit="1" topLeftCell="B1" activePane="topRight" state="frozen"/>
      <selection pane="topRight" activeCell="A23" sqref="A23"/>
    </sheetView>
  </sheetViews>
  <sheetFormatPr baseColWidth="10" defaultColWidth="11.5" defaultRowHeight="15" customHeight="1" x14ac:dyDescent="0.15"/>
  <cols>
    <col min="1" max="1" width="55.33203125" style="1" bestFit="1" customWidth="1"/>
    <col min="2" max="2" width="34" style="1" bestFit="1" customWidth="1"/>
    <col min="3" max="3" width="11.83203125" style="1" customWidth="1"/>
    <col min="4" max="4" width="17.83203125" style="1" bestFit="1" customWidth="1"/>
    <col min="5" max="5" width="11" style="1" bestFit="1" customWidth="1"/>
    <col min="6" max="6" width="10.6640625" style="1" bestFit="1" customWidth="1"/>
    <col min="7" max="7" width="10.6640625" style="1" customWidth="1"/>
    <col min="8" max="8" width="8.6640625" style="1" bestFit="1" customWidth="1"/>
    <col min="9" max="50" width="3.5" style="1" customWidth="1"/>
    <col min="51" max="51" width="4.6640625" style="1" customWidth="1"/>
    <col min="52" max="52" width="6.83203125" style="1" bestFit="1" customWidth="1"/>
    <col min="53" max="53" width="9.33203125" style="1" bestFit="1" customWidth="1"/>
    <col min="54" max="54" width="8.1640625" style="1" customWidth="1"/>
    <col min="55" max="55" width="8.83203125" style="1" bestFit="1" customWidth="1"/>
    <col min="56" max="56" width="6.83203125" style="1" bestFit="1" customWidth="1"/>
    <col min="57" max="57" width="9.5" style="1" bestFit="1" customWidth="1"/>
    <col min="58" max="58" width="6.83203125" style="1" bestFit="1" customWidth="1"/>
    <col min="59" max="59" width="6.5" style="1" bestFit="1" customWidth="1"/>
    <col min="60" max="60" width="8.1640625" style="1" customWidth="1"/>
    <col min="61" max="61" width="16.83203125" style="1" customWidth="1"/>
    <col min="62" max="62" width="10.1640625" style="1" bestFit="1" customWidth="1"/>
    <col min="63" max="63" width="9.1640625" style="1"/>
    <col min="64" max="16384" width="11.5" style="1"/>
  </cols>
  <sheetData>
    <row r="1" spans="1:67" ht="13" x14ac:dyDescent="0.15">
      <c r="A1" s="4" t="s">
        <v>10</v>
      </c>
    </row>
    <row r="2" spans="1:67" ht="13" x14ac:dyDescent="0.15">
      <c r="A2" s="4" t="s">
        <v>200</v>
      </c>
    </row>
    <row r="3" spans="1:67" ht="15" customHeight="1" x14ac:dyDescent="0.15">
      <c r="A3" s="4" t="s">
        <v>201</v>
      </c>
      <c r="I3" s="360" t="s">
        <v>202</v>
      </c>
      <c r="J3" s="361"/>
      <c r="K3" s="361"/>
      <c r="L3" s="36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70"/>
      <c r="AY3" s="380" t="s">
        <v>32</v>
      </c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1"/>
      <c r="BK3" s="380" t="s">
        <v>144</v>
      </c>
      <c r="BL3" s="380"/>
      <c r="BM3" s="380"/>
      <c r="BN3" s="380"/>
      <c r="BO3" s="381"/>
    </row>
    <row r="4" spans="1:67" ht="15" customHeight="1" x14ac:dyDescent="0.15">
      <c r="A4" s="4" t="s">
        <v>145</v>
      </c>
      <c r="I4" s="356" t="s">
        <v>18</v>
      </c>
      <c r="J4" s="357"/>
      <c r="K4" s="357"/>
      <c r="L4" s="357"/>
      <c r="M4" s="357"/>
      <c r="N4" s="357"/>
      <c r="O4" s="358"/>
      <c r="P4" s="367" t="s">
        <v>19</v>
      </c>
      <c r="Q4" s="357"/>
      <c r="R4" s="357"/>
      <c r="S4" s="357"/>
      <c r="T4" s="357"/>
      <c r="U4" s="357"/>
      <c r="V4" s="358"/>
      <c r="W4" s="358" t="s">
        <v>20</v>
      </c>
      <c r="X4" s="359"/>
      <c r="Y4" s="359"/>
      <c r="Z4" s="359"/>
      <c r="AA4" s="359"/>
      <c r="AB4" s="359"/>
      <c r="AC4" s="367"/>
      <c r="AD4" s="359" t="s">
        <v>21</v>
      </c>
      <c r="AE4" s="359"/>
      <c r="AF4" s="359"/>
      <c r="AG4" s="359"/>
      <c r="AH4" s="359"/>
      <c r="AI4" s="359"/>
      <c r="AJ4" s="367"/>
      <c r="AK4" s="359" t="s">
        <v>22</v>
      </c>
      <c r="AL4" s="359"/>
      <c r="AM4" s="359"/>
      <c r="AN4" s="359"/>
      <c r="AO4" s="359"/>
      <c r="AP4" s="359"/>
      <c r="AQ4" s="367"/>
      <c r="AR4" s="359" t="s">
        <v>23</v>
      </c>
      <c r="AS4" s="359"/>
      <c r="AT4" s="359"/>
      <c r="AU4" s="359"/>
      <c r="AV4" s="359"/>
      <c r="AW4" s="359"/>
      <c r="AX4" s="388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3"/>
      <c r="BK4" s="382"/>
      <c r="BL4" s="382"/>
      <c r="BM4" s="382"/>
      <c r="BN4" s="382"/>
      <c r="BO4" s="383"/>
    </row>
    <row r="5" spans="1:67" ht="15" customHeight="1" x14ac:dyDescent="0.15">
      <c r="I5" s="71" t="s">
        <v>26</v>
      </c>
      <c r="J5" s="5" t="s">
        <v>27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26</v>
      </c>
      <c r="Q5" s="5" t="s">
        <v>27</v>
      </c>
      <c r="R5" s="5" t="s">
        <v>27</v>
      </c>
      <c r="S5" s="5" t="s">
        <v>28</v>
      </c>
      <c r="T5" s="5" t="s">
        <v>29</v>
      </c>
      <c r="U5" s="5" t="s">
        <v>30</v>
      </c>
      <c r="V5" s="5" t="s">
        <v>31</v>
      </c>
      <c r="W5" s="5" t="s">
        <v>26</v>
      </c>
      <c r="X5" s="5" t="s">
        <v>27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26</v>
      </c>
      <c r="AE5" s="5" t="s">
        <v>27</v>
      </c>
      <c r="AF5" s="5" t="s">
        <v>27</v>
      </c>
      <c r="AG5" s="5" t="s">
        <v>28</v>
      </c>
      <c r="AH5" s="5" t="s">
        <v>29</v>
      </c>
      <c r="AI5" s="5" t="s">
        <v>30</v>
      </c>
      <c r="AJ5" s="67" t="s">
        <v>31</v>
      </c>
      <c r="AK5" s="5" t="s">
        <v>26</v>
      </c>
      <c r="AL5" s="5" t="s">
        <v>27</v>
      </c>
      <c r="AM5" s="5" t="s">
        <v>27</v>
      </c>
      <c r="AN5" s="5" t="s">
        <v>28</v>
      </c>
      <c r="AO5" s="5" t="s">
        <v>29</v>
      </c>
      <c r="AP5" s="5" t="s">
        <v>30</v>
      </c>
      <c r="AQ5" s="67" t="s">
        <v>31</v>
      </c>
      <c r="AR5" s="5" t="s">
        <v>26</v>
      </c>
      <c r="AS5" s="5" t="s">
        <v>27</v>
      </c>
      <c r="AT5" s="5" t="s">
        <v>27</v>
      </c>
      <c r="AU5" s="5" t="s">
        <v>28</v>
      </c>
      <c r="AV5" s="5" t="s">
        <v>29</v>
      </c>
      <c r="AW5" s="5" t="s">
        <v>30</v>
      </c>
      <c r="AX5" s="130" t="s">
        <v>31</v>
      </c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4"/>
      <c r="BJ5" s="385"/>
      <c r="BK5" s="384"/>
      <c r="BL5" s="384"/>
      <c r="BM5" s="384"/>
      <c r="BN5" s="384"/>
      <c r="BO5" s="385"/>
    </row>
    <row r="6" spans="1:67" ht="15" customHeight="1" x14ac:dyDescent="0.15">
      <c r="A6" s="25" t="s">
        <v>203</v>
      </c>
      <c r="B6" s="51" t="s">
        <v>34</v>
      </c>
      <c r="C6" s="53" t="s">
        <v>35</v>
      </c>
      <c r="D6" s="26" t="s">
        <v>204</v>
      </c>
      <c r="E6" s="26" t="s">
        <v>37</v>
      </c>
      <c r="F6" s="26" t="s">
        <v>38</v>
      </c>
      <c r="G6" s="66" t="s">
        <v>39</v>
      </c>
      <c r="H6" s="25" t="s">
        <v>40</v>
      </c>
      <c r="I6" s="242">
        <v>1</v>
      </c>
      <c r="J6" s="76">
        <v>2</v>
      </c>
      <c r="K6" s="243">
        <v>3</v>
      </c>
      <c r="L6" s="76">
        <v>4</v>
      </c>
      <c r="M6" s="243">
        <v>5</v>
      </c>
      <c r="N6" s="76">
        <v>6</v>
      </c>
      <c r="O6" s="243">
        <v>7</v>
      </c>
      <c r="P6" s="76">
        <v>8</v>
      </c>
      <c r="Q6" s="243">
        <v>9</v>
      </c>
      <c r="R6" s="76">
        <v>10</v>
      </c>
      <c r="S6" s="243">
        <v>11</v>
      </c>
      <c r="T6" s="76">
        <v>12</v>
      </c>
      <c r="U6" s="243">
        <v>13</v>
      </c>
      <c r="V6" s="76">
        <v>14</v>
      </c>
      <c r="W6" s="243">
        <v>15</v>
      </c>
      <c r="X6" s="244">
        <v>16</v>
      </c>
      <c r="Y6" s="243">
        <v>17</v>
      </c>
      <c r="Z6" s="76">
        <v>18</v>
      </c>
      <c r="AA6" s="243">
        <v>19</v>
      </c>
      <c r="AB6" s="76">
        <v>20</v>
      </c>
      <c r="AC6" s="243">
        <v>21</v>
      </c>
      <c r="AD6" s="76">
        <v>22</v>
      </c>
      <c r="AE6" s="243">
        <v>23</v>
      </c>
      <c r="AF6" s="76">
        <v>24</v>
      </c>
      <c r="AG6" s="243">
        <v>25</v>
      </c>
      <c r="AH6" s="76">
        <v>26</v>
      </c>
      <c r="AI6" s="245">
        <v>27</v>
      </c>
      <c r="AJ6" s="76">
        <v>28</v>
      </c>
      <c r="AK6" s="121">
        <v>29</v>
      </c>
      <c r="AL6" s="243">
        <v>30</v>
      </c>
      <c r="AM6" s="76">
        <v>31</v>
      </c>
      <c r="AN6" s="243">
        <v>1</v>
      </c>
      <c r="AO6" s="76">
        <v>2</v>
      </c>
      <c r="AP6" s="243">
        <v>3</v>
      </c>
      <c r="AQ6" s="235">
        <v>4</v>
      </c>
      <c r="AR6" s="76">
        <v>5</v>
      </c>
      <c r="AS6" s="76">
        <v>6</v>
      </c>
      <c r="AT6" s="76">
        <v>7</v>
      </c>
      <c r="AU6" s="76">
        <v>8</v>
      </c>
      <c r="AV6" s="76">
        <v>9</v>
      </c>
      <c r="AW6" s="76">
        <v>10</v>
      </c>
      <c r="AX6" s="83">
        <v>11</v>
      </c>
      <c r="AY6" s="238" t="s">
        <v>41</v>
      </c>
      <c r="AZ6" s="111">
        <v>0.2</v>
      </c>
      <c r="BA6" s="112" t="s">
        <v>42</v>
      </c>
      <c r="BB6" s="113">
        <v>0.5</v>
      </c>
      <c r="BC6" s="112" t="s">
        <v>43</v>
      </c>
      <c r="BD6" s="113">
        <v>0.3</v>
      </c>
      <c r="BE6" s="112" t="s">
        <v>44</v>
      </c>
      <c r="BF6" s="112" t="s">
        <v>45</v>
      </c>
      <c r="BG6" s="114">
        <v>0.7</v>
      </c>
      <c r="BH6" s="112" t="s">
        <v>46</v>
      </c>
      <c r="BI6" s="114">
        <v>0.3</v>
      </c>
      <c r="BJ6" s="218" t="s">
        <v>47</v>
      </c>
      <c r="BK6" s="118" t="s">
        <v>147</v>
      </c>
      <c r="BL6" s="119" t="s">
        <v>148</v>
      </c>
      <c r="BM6" s="119" t="s">
        <v>149</v>
      </c>
      <c r="BN6" s="119" t="s">
        <v>150</v>
      </c>
      <c r="BO6" s="120" t="s">
        <v>151</v>
      </c>
    </row>
    <row r="7" spans="1:67" ht="15" customHeight="1" x14ac:dyDescent="0.15">
      <c r="A7" s="35"/>
      <c r="B7" s="2"/>
      <c r="C7" s="2"/>
      <c r="D7" s="2"/>
      <c r="E7" s="54"/>
      <c r="F7" s="54" t="s">
        <v>52</v>
      </c>
      <c r="G7" s="65" t="s">
        <v>205</v>
      </c>
      <c r="H7" s="64"/>
      <c r="I7" s="246" t="s">
        <v>26</v>
      </c>
      <c r="J7" s="247" t="s">
        <v>53</v>
      </c>
      <c r="K7" s="33"/>
      <c r="L7" s="33"/>
      <c r="M7" s="247" t="s">
        <v>26</v>
      </c>
      <c r="N7" s="247" t="s">
        <v>53</v>
      </c>
      <c r="O7" s="33"/>
      <c r="P7" s="33"/>
      <c r="Q7" s="247" t="s">
        <v>26</v>
      </c>
      <c r="R7" s="247" t="s">
        <v>53</v>
      </c>
      <c r="S7" s="33"/>
      <c r="T7" s="33"/>
      <c r="U7" s="246" t="s">
        <v>26</v>
      </c>
      <c r="V7" s="247" t="s">
        <v>53</v>
      </c>
      <c r="W7" s="33"/>
      <c r="X7" s="33"/>
      <c r="Y7" s="246" t="s">
        <v>26</v>
      </c>
      <c r="Z7" s="247" t="s">
        <v>53</v>
      </c>
      <c r="AA7" s="33"/>
      <c r="AB7" s="33"/>
      <c r="AC7" s="246" t="s">
        <v>26</v>
      </c>
      <c r="AD7" s="247" t="s">
        <v>53</v>
      </c>
      <c r="AE7" s="33"/>
      <c r="AF7" s="33"/>
      <c r="AG7" s="246" t="s">
        <v>26</v>
      </c>
      <c r="AH7" s="247" t="s">
        <v>53</v>
      </c>
      <c r="AI7" s="241"/>
      <c r="AJ7" s="241"/>
      <c r="AK7" s="241"/>
      <c r="AL7" s="241"/>
      <c r="AM7" s="241"/>
      <c r="AN7" s="241"/>
      <c r="AO7" s="241"/>
      <c r="AP7" s="241"/>
      <c r="AQ7" s="248"/>
      <c r="AR7" s="241"/>
      <c r="AS7" s="241"/>
      <c r="AT7" s="241"/>
      <c r="AU7" s="241"/>
      <c r="AV7" s="241"/>
      <c r="AW7" s="241"/>
      <c r="AX7" s="249"/>
      <c r="AY7" s="239"/>
      <c r="AZ7" s="194">
        <f>AY7*0.2</f>
        <v>0</v>
      </c>
      <c r="BA7" s="134"/>
      <c r="BB7" s="88">
        <f>(BA7*0.5)</f>
        <v>0</v>
      </c>
      <c r="BC7" s="134"/>
      <c r="BD7" s="88">
        <f>(BC7*0.3)</f>
        <v>0</v>
      </c>
      <c r="BE7" s="88">
        <f>(BB7+BD7)</f>
        <v>0</v>
      </c>
      <c r="BF7" s="88">
        <f>(AZ7+BE7)</f>
        <v>0</v>
      </c>
      <c r="BG7" s="89">
        <f>(BF7*0.7)</f>
        <v>0</v>
      </c>
      <c r="BH7" s="134"/>
      <c r="BI7" s="90">
        <f>(BH7*0.3)</f>
        <v>0</v>
      </c>
      <c r="BJ7" s="219">
        <f>(BG7+BI7)</f>
        <v>0</v>
      </c>
      <c r="BK7" s="115"/>
      <c r="BL7" s="104"/>
      <c r="BM7" s="104"/>
      <c r="BN7" s="104"/>
      <c r="BO7" s="105"/>
    </row>
    <row r="8" spans="1:67" ht="15" customHeight="1" x14ac:dyDescent="0.15">
      <c r="A8" s="255"/>
      <c r="B8" s="31"/>
      <c r="C8" s="31"/>
      <c r="D8" s="31"/>
      <c r="E8" s="31"/>
      <c r="F8" s="2" t="s">
        <v>52</v>
      </c>
      <c r="G8" s="2"/>
      <c r="H8" s="64"/>
      <c r="I8" s="167" t="s">
        <v>26</v>
      </c>
      <c r="J8" s="16" t="s">
        <v>53</v>
      </c>
      <c r="K8" s="2"/>
      <c r="L8" s="2"/>
      <c r="M8" s="16" t="s">
        <v>26</v>
      </c>
      <c r="N8" s="16" t="s">
        <v>53</v>
      </c>
      <c r="O8" s="2"/>
      <c r="P8" s="2"/>
      <c r="Q8" s="16" t="s">
        <v>26</v>
      </c>
      <c r="R8" s="16" t="s">
        <v>53</v>
      </c>
      <c r="S8" s="2"/>
      <c r="T8" s="2"/>
      <c r="U8" s="16" t="s">
        <v>26</v>
      </c>
      <c r="V8" s="16" t="s">
        <v>53</v>
      </c>
      <c r="W8" s="2"/>
      <c r="X8" s="2"/>
      <c r="Y8" s="16" t="s">
        <v>26</v>
      </c>
      <c r="Z8" s="16" t="s">
        <v>53</v>
      </c>
      <c r="AA8" s="2"/>
      <c r="AB8" s="2"/>
      <c r="AC8" s="16" t="s">
        <v>26</v>
      </c>
      <c r="AD8" s="16" t="s">
        <v>53</v>
      </c>
      <c r="AE8" s="2"/>
      <c r="AF8" s="2"/>
      <c r="AG8" s="16" t="s">
        <v>26</v>
      </c>
      <c r="AH8" s="16" t="s">
        <v>53</v>
      </c>
      <c r="AI8" s="225"/>
      <c r="AJ8" s="225"/>
      <c r="AK8" s="225"/>
      <c r="AL8" s="225"/>
      <c r="AM8" s="225"/>
      <c r="AN8" s="225"/>
      <c r="AO8" s="225"/>
      <c r="AP8" s="225"/>
      <c r="AQ8" s="236"/>
      <c r="AR8" s="225"/>
      <c r="AS8" s="225"/>
      <c r="AT8" s="225"/>
      <c r="AU8" s="225"/>
      <c r="AV8" s="225"/>
      <c r="AW8" s="225"/>
      <c r="AX8" s="226"/>
      <c r="AY8" s="179"/>
      <c r="AZ8" s="194">
        <f t="shared" ref="AZ8:AZ28" si="0">AY8*0.2</f>
        <v>0</v>
      </c>
      <c r="BA8" s="31"/>
      <c r="BB8" s="88">
        <f t="shared" ref="BB8:BB28" si="1">(BA8*0.5)</f>
        <v>0</v>
      </c>
      <c r="BC8" s="31"/>
      <c r="BD8" s="88">
        <f t="shared" ref="BD8:BD28" si="2">(BC8*0.3)</f>
        <v>0</v>
      </c>
      <c r="BE8" s="88">
        <f t="shared" ref="BE8:BE28" si="3">(BB8+BD8)</f>
        <v>0</v>
      </c>
      <c r="BF8" s="88">
        <f t="shared" ref="BF8:BF28" si="4">(AZ8+BE8)</f>
        <v>0</v>
      </c>
      <c r="BG8" s="89">
        <f t="shared" ref="BG8:BG28" si="5">(BF8*0.7)</f>
        <v>0</v>
      </c>
      <c r="BH8" s="31"/>
      <c r="BI8" s="90">
        <f t="shared" ref="BI8:BI28" si="6">(BH8*0.3)</f>
        <v>0</v>
      </c>
      <c r="BJ8" s="220">
        <f t="shared" ref="BJ8" si="7">(BG8+BI8)</f>
        <v>0</v>
      </c>
      <c r="BK8" s="3"/>
      <c r="BL8" s="2"/>
      <c r="BM8" s="2"/>
      <c r="BN8" s="2"/>
      <c r="BO8" s="73"/>
    </row>
    <row r="9" spans="1:67" ht="15" customHeight="1" x14ac:dyDescent="0.15">
      <c r="A9" s="34" t="s">
        <v>206</v>
      </c>
      <c r="B9" s="2" t="s">
        <v>207</v>
      </c>
      <c r="C9" s="2">
        <v>95369369</v>
      </c>
      <c r="D9" s="2" t="s">
        <v>208</v>
      </c>
      <c r="E9" s="3"/>
      <c r="F9" s="3" t="s">
        <v>52</v>
      </c>
      <c r="G9" s="54"/>
      <c r="H9" s="78"/>
      <c r="I9" s="190"/>
      <c r="J9" s="17" t="s">
        <v>26</v>
      </c>
      <c r="K9" s="17" t="s">
        <v>53</v>
      </c>
      <c r="L9" s="2"/>
      <c r="M9" s="2"/>
      <c r="N9" s="17" t="s">
        <v>26</v>
      </c>
      <c r="O9" s="17" t="s">
        <v>53</v>
      </c>
      <c r="P9" s="2"/>
      <c r="Q9" s="2"/>
      <c r="R9" s="17" t="s">
        <v>26</v>
      </c>
      <c r="S9" s="17" t="s">
        <v>53</v>
      </c>
      <c r="T9" s="2"/>
      <c r="U9" s="2"/>
      <c r="V9" s="17" t="s">
        <v>26</v>
      </c>
      <c r="W9" s="17" t="s">
        <v>53</v>
      </c>
      <c r="X9" s="2"/>
      <c r="Y9" s="2"/>
      <c r="Z9" s="17" t="s">
        <v>26</v>
      </c>
      <c r="AA9" s="17" t="s">
        <v>53</v>
      </c>
      <c r="AB9" s="2"/>
      <c r="AC9" s="2"/>
      <c r="AD9" s="17" t="s">
        <v>26</v>
      </c>
      <c r="AE9" s="17" t="s">
        <v>53</v>
      </c>
      <c r="AF9" s="2"/>
      <c r="AG9" s="2"/>
      <c r="AH9" s="17" t="s">
        <v>26</v>
      </c>
      <c r="AI9" s="227" t="s">
        <v>53</v>
      </c>
      <c r="AJ9" s="225"/>
      <c r="AK9" s="225"/>
      <c r="AL9" s="225"/>
      <c r="AM9" s="225"/>
      <c r="AN9" s="225"/>
      <c r="AO9" s="225"/>
      <c r="AP9" s="225"/>
      <c r="AQ9" s="236"/>
      <c r="AR9" s="225"/>
      <c r="AS9" s="225"/>
      <c r="AT9" s="225"/>
      <c r="AU9" s="225"/>
      <c r="AV9" s="225"/>
      <c r="AW9" s="225"/>
      <c r="AX9" s="226"/>
      <c r="AY9" s="131"/>
      <c r="AZ9" s="194">
        <f t="shared" si="0"/>
        <v>0</v>
      </c>
      <c r="BA9" s="137"/>
      <c r="BB9" s="88">
        <f t="shared" si="1"/>
        <v>0</v>
      </c>
      <c r="BC9" s="134"/>
      <c r="BD9" s="88">
        <f t="shared" si="2"/>
        <v>0</v>
      </c>
      <c r="BE9" s="88">
        <f t="shared" si="3"/>
        <v>0</v>
      </c>
      <c r="BF9" s="88">
        <f t="shared" si="4"/>
        <v>0</v>
      </c>
      <c r="BG9" s="89">
        <f t="shared" si="5"/>
        <v>0</v>
      </c>
      <c r="BH9" s="134"/>
      <c r="BI9" s="90">
        <f t="shared" si="6"/>
        <v>0</v>
      </c>
      <c r="BJ9" s="219">
        <f>(BG9+BI9)</f>
        <v>0</v>
      </c>
      <c r="BK9" s="3"/>
      <c r="BL9" s="2"/>
      <c r="BM9" s="2"/>
      <c r="BN9" s="2"/>
      <c r="BO9" s="73"/>
    </row>
    <row r="10" spans="1:67" ht="15" customHeight="1" x14ac:dyDescent="0.15">
      <c r="A10" s="164"/>
      <c r="B10" s="134"/>
      <c r="C10" s="143"/>
      <c r="D10" s="109"/>
      <c r="E10" s="109"/>
      <c r="F10" s="3" t="s">
        <v>52</v>
      </c>
      <c r="G10" s="3"/>
      <c r="H10" s="64"/>
      <c r="I10" s="190"/>
      <c r="J10" s="16" t="s">
        <v>26</v>
      </c>
      <c r="K10" s="16" t="s">
        <v>53</v>
      </c>
      <c r="L10" s="2"/>
      <c r="M10" s="2"/>
      <c r="N10" s="16" t="s">
        <v>26</v>
      </c>
      <c r="O10" s="16" t="s">
        <v>53</v>
      </c>
      <c r="P10" s="2"/>
      <c r="Q10" s="2"/>
      <c r="R10" s="16" t="s">
        <v>26</v>
      </c>
      <c r="S10" s="16" t="s">
        <v>53</v>
      </c>
      <c r="T10" s="2"/>
      <c r="U10" s="2"/>
      <c r="V10" s="17" t="s">
        <v>26</v>
      </c>
      <c r="W10" s="17" t="s">
        <v>53</v>
      </c>
      <c r="X10" s="2"/>
      <c r="Y10" s="2"/>
      <c r="Z10" s="17" t="s">
        <v>26</v>
      </c>
      <c r="AA10" s="17" t="s">
        <v>53</v>
      </c>
      <c r="AB10" s="2"/>
      <c r="AC10" s="2"/>
      <c r="AD10" s="17" t="s">
        <v>26</v>
      </c>
      <c r="AE10" s="17" t="s">
        <v>53</v>
      </c>
      <c r="AF10" s="2"/>
      <c r="AG10" s="2"/>
      <c r="AH10" s="232" t="s">
        <v>26</v>
      </c>
      <c r="AI10" s="227" t="s">
        <v>53</v>
      </c>
      <c r="AJ10" s="225"/>
      <c r="AK10" s="225"/>
      <c r="AL10" s="225"/>
      <c r="AM10" s="225"/>
      <c r="AN10" s="225"/>
      <c r="AO10" s="225"/>
      <c r="AP10" s="225"/>
      <c r="AQ10" s="236"/>
      <c r="AR10" s="225"/>
      <c r="AS10" s="225"/>
      <c r="AT10" s="225"/>
      <c r="AU10" s="225"/>
      <c r="AV10" s="225"/>
      <c r="AW10" s="225"/>
      <c r="AX10" s="226"/>
      <c r="AY10" s="109"/>
      <c r="AZ10" s="194">
        <f t="shared" si="0"/>
        <v>0</v>
      </c>
      <c r="BA10" s="31"/>
      <c r="BB10" s="88">
        <f t="shared" si="1"/>
        <v>0</v>
      </c>
      <c r="BC10" s="2"/>
      <c r="BD10" s="88">
        <f t="shared" si="2"/>
        <v>0</v>
      </c>
      <c r="BE10" s="88">
        <f t="shared" si="3"/>
        <v>0</v>
      </c>
      <c r="BF10" s="88">
        <f t="shared" si="4"/>
        <v>0</v>
      </c>
      <c r="BG10" s="89">
        <f t="shared" si="5"/>
        <v>0</v>
      </c>
      <c r="BH10" s="2">
        <f t="shared" ref="BH10:BH20" si="8">(BG10*0.2)</f>
        <v>0</v>
      </c>
      <c r="BI10" s="90">
        <f t="shared" si="6"/>
        <v>0</v>
      </c>
      <c r="BJ10" s="221">
        <f t="shared" ref="BJ10:BJ20" si="9">(BI10*0.5)</f>
        <v>0</v>
      </c>
      <c r="BK10" s="3"/>
      <c r="BL10" s="2"/>
      <c r="BM10" s="2"/>
      <c r="BN10" s="2"/>
      <c r="BO10" s="73"/>
    </row>
    <row r="11" spans="1:67" ht="15" customHeight="1" x14ac:dyDescent="0.15">
      <c r="A11" s="103" t="s">
        <v>209</v>
      </c>
      <c r="B11" s="31"/>
      <c r="C11" s="109"/>
      <c r="D11" s="146"/>
      <c r="E11" s="109"/>
      <c r="F11" s="3" t="s">
        <v>52</v>
      </c>
      <c r="G11" s="3"/>
      <c r="H11" s="64"/>
      <c r="I11" s="72"/>
      <c r="J11" s="2"/>
      <c r="K11" s="17" t="s">
        <v>26</v>
      </c>
      <c r="L11" s="17" t="s">
        <v>53</v>
      </c>
      <c r="M11" s="2"/>
      <c r="N11" s="2"/>
      <c r="O11" s="17" t="s">
        <v>26</v>
      </c>
      <c r="P11" s="17" t="s">
        <v>53</v>
      </c>
      <c r="Q11" s="2"/>
      <c r="R11" s="2"/>
      <c r="S11" s="17" t="s">
        <v>26</v>
      </c>
      <c r="T11" s="17" t="s">
        <v>53</v>
      </c>
      <c r="U11" s="31"/>
      <c r="V11" s="32"/>
      <c r="W11" s="16" t="s">
        <v>26</v>
      </c>
      <c r="X11" s="16" t="s">
        <v>53</v>
      </c>
      <c r="Y11" s="31"/>
      <c r="Z11" s="32"/>
      <c r="AA11" s="16" t="s">
        <v>26</v>
      </c>
      <c r="AB11" s="16" t="s">
        <v>53</v>
      </c>
      <c r="AC11" s="31"/>
      <c r="AD11" s="32"/>
      <c r="AE11" s="16" t="s">
        <v>26</v>
      </c>
      <c r="AF11" s="16" t="s">
        <v>53</v>
      </c>
      <c r="AG11" s="31"/>
      <c r="AH11" s="233"/>
      <c r="AI11" s="227" t="s">
        <v>26</v>
      </c>
      <c r="AJ11" s="227" t="s">
        <v>53</v>
      </c>
      <c r="AK11" s="227"/>
      <c r="AL11" s="227"/>
      <c r="AM11" s="227"/>
      <c r="AN11" s="227"/>
      <c r="AO11" s="227"/>
      <c r="AP11" s="227"/>
      <c r="AQ11" s="237"/>
      <c r="AR11" s="227"/>
      <c r="AS11" s="227"/>
      <c r="AT11" s="227"/>
      <c r="AU11" s="227"/>
      <c r="AV11" s="227"/>
      <c r="AW11" s="227"/>
      <c r="AX11" s="228"/>
      <c r="AY11" s="109"/>
      <c r="AZ11" s="194">
        <f t="shared" si="0"/>
        <v>0</v>
      </c>
      <c r="BA11" s="31"/>
      <c r="BB11" s="88">
        <f t="shared" si="1"/>
        <v>0</v>
      </c>
      <c r="BC11" s="2"/>
      <c r="BD11" s="88">
        <f t="shared" si="2"/>
        <v>0</v>
      </c>
      <c r="BE11" s="88">
        <f t="shared" si="3"/>
        <v>0</v>
      </c>
      <c r="BF11" s="88">
        <f t="shared" si="4"/>
        <v>0</v>
      </c>
      <c r="BG11" s="89">
        <f t="shared" si="5"/>
        <v>0</v>
      </c>
      <c r="BH11" s="2">
        <f t="shared" si="8"/>
        <v>0</v>
      </c>
      <c r="BI11" s="90">
        <f t="shared" si="6"/>
        <v>0</v>
      </c>
      <c r="BJ11" s="221">
        <f t="shared" si="9"/>
        <v>0</v>
      </c>
      <c r="BK11" s="3"/>
      <c r="BL11" s="2"/>
      <c r="BM11" s="2"/>
      <c r="BN11" s="2"/>
      <c r="BO11" s="73"/>
    </row>
    <row r="12" spans="1:67" ht="15" customHeight="1" x14ac:dyDescent="0.15">
      <c r="A12" s="164"/>
      <c r="B12" s="163"/>
      <c r="C12" s="141"/>
      <c r="D12" s="109"/>
      <c r="E12" s="109"/>
      <c r="F12" s="3" t="s">
        <v>52</v>
      </c>
      <c r="G12" s="3"/>
      <c r="H12" s="64"/>
      <c r="I12" s="72"/>
      <c r="J12" s="2"/>
      <c r="K12" s="16" t="s">
        <v>26</v>
      </c>
      <c r="L12" s="16" t="s">
        <v>53</v>
      </c>
      <c r="M12" s="2"/>
      <c r="N12" s="2"/>
      <c r="O12" s="16" t="s">
        <v>26</v>
      </c>
      <c r="P12" s="16" t="s">
        <v>53</v>
      </c>
      <c r="Q12" s="2"/>
      <c r="R12" s="2"/>
      <c r="S12" s="16" t="s">
        <v>26</v>
      </c>
      <c r="T12" s="16" t="s">
        <v>53</v>
      </c>
      <c r="U12" s="31"/>
      <c r="V12" s="32"/>
      <c r="W12" s="17" t="s">
        <v>26</v>
      </c>
      <c r="X12" s="17" t="s">
        <v>53</v>
      </c>
      <c r="Y12" s="31"/>
      <c r="Z12" s="32"/>
      <c r="AA12" s="17" t="s">
        <v>26</v>
      </c>
      <c r="AB12" s="17" t="s">
        <v>53</v>
      </c>
      <c r="AC12" s="31"/>
      <c r="AD12" s="32"/>
      <c r="AE12" s="17" t="s">
        <v>26</v>
      </c>
      <c r="AF12" s="17" t="s">
        <v>53</v>
      </c>
      <c r="AG12" s="31"/>
      <c r="AH12" s="233"/>
      <c r="AI12" s="227" t="s">
        <v>26</v>
      </c>
      <c r="AJ12" s="227" t="s">
        <v>53</v>
      </c>
      <c r="AK12" s="227"/>
      <c r="AL12" s="227"/>
      <c r="AM12" s="227"/>
      <c r="AN12" s="227"/>
      <c r="AO12" s="227"/>
      <c r="AP12" s="227"/>
      <c r="AQ12" s="237"/>
      <c r="AR12" s="227"/>
      <c r="AS12" s="227"/>
      <c r="AT12" s="227"/>
      <c r="AU12" s="227"/>
      <c r="AV12" s="227"/>
      <c r="AW12" s="227"/>
      <c r="AX12" s="228"/>
      <c r="AY12" s="109"/>
      <c r="AZ12" s="194">
        <f t="shared" si="0"/>
        <v>0</v>
      </c>
      <c r="BA12" s="31"/>
      <c r="BB12" s="88">
        <f t="shared" si="1"/>
        <v>0</v>
      </c>
      <c r="BC12" s="2"/>
      <c r="BD12" s="88">
        <f t="shared" si="2"/>
        <v>0</v>
      </c>
      <c r="BE12" s="88">
        <f t="shared" si="3"/>
        <v>0</v>
      </c>
      <c r="BF12" s="88">
        <f t="shared" si="4"/>
        <v>0</v>
      </c>
      <c r="BG12" s="89">
        <f t="shared" si="5"/>
        <v>0</v>
      </c>
      <c r="BH12" s="2">
        <f t="shared" si="8"/>
        <v>0</v>
      </c>
      <c r="BI12" s="90">
        <f t="shared" si="6"/>
        <v>0</v>
      </c>
      <c r="BJ12" s="221">
        <f t="shared" si="9"/>
        <v>0</v>
      </c>
      <c r="BK12" s="3"/>
      <c r="BL12" s="2"/>
      <c r="BM12" s="2"/>
      <c r="BN12" s="2"/>
      <c r="BO12" s="73"/>
    </row>
    <row r="13" spans="1:67" ht="15" customHeight="1" x14ac:dyDescent="0.15">
      <c r="A13" s="174"/>
      <c r="B13" s="31"/>
      <c r="C13" s="31"/>
      <c r="D13" s="109"/>
      <c r="E13" s="109"/>
      <c r="F13" s="3" t="s">
        <v>52</v>
      </c>
      <c r="G13" s="3"/>
      <c r="H13" s="64"/>
      <c r="I13" s="72"/>
      <c r="J13" s="2"/>
      <c r="K13" s="2"/>
      <c r="L13" s="17" t="s">
        <v>26</v>
      </c>
      <c r="M13" s="17" t="s">
        <v>53</v>
      </c>
      <c r="N13" s="2"/>
      <c r="O13" s="2"/>
      <c r="P13" s="17" t="s">
        <v>26</v>
      </c>
      <c r="Q13" s="17" t="s">
        <v>53</v>
      </c>
      <c r="R13" s="2"/>
      <c r="S13" s="2"/>
      <c r="T13" s="17" t="s">
        <v>26</v>
      </c>
      <c r="U13" s="17" t="s">
        <v>53</v>
      </c>
      <c r="V13" s="2"/>
      <c r="W13" s="2"/>
      <c r="X13" s="16" t="s">
        <v>26</v>
      </c>
      <c r="Y13" s="16" t="s">
        <v>53</v>
      </c>
      <c r="Z13" s="32"/>
      <c r="AA13" s="31"/>
      <c r="AB13" s="16" t="s">
        <v>26</v>
      </c>
      <c r="AC13" s="16" t="s">
        <v>53</v>
      </c>
      <c r="AD13" s="31"/>
      <c r="AE13" s="32"/>
      <c r="AF13" s="16" t="s">
        <v>26</v>
      </c>
      <c r="AG13" s="16" t="s">
        <v>53</v>
      </c>
      <c r="AH13" s="172"/>
      <c r="AI13" s="227"/>
      <c r="AJ13" s="227" t="s">
        <v>26</v>
      </c>
      <c r="AK13" s="227"/>
      <c r="AL13" s="227"/>
      <c r="AM13" s="227"/>
      <c r="AN13" s="227"/>
      <c r="AO13" s="227"/>
      <c r="AP13" s="227"/>
      <c r="AQ13" s="237"/>
      <c r="AR13" s="227"/>
      <c r="AS13" s="227"/>
      <c r="AT13" s="227"/>
      <c r="AU13" s="227"/>
      <c r="AV13" s="227"/>
      <c r="AW13" s="227"/>
      <c r="AX13" s="228"/>
      <c r="AY13" s="109"/>
      <c r="AZ13" s="194">
        <f t="shared" si="0"/>
        <v>0</v>
      </c>
      <c r="BA13" s="31"/>
      <c r="BB13" s="88">
        <f t="shared" si="1"/>
        <v>0</v>
      </c>
      <c r="BC13" s="9"/>
      <c r="BD13" s="88">
        <f t="shared" si="2"/>
        <v>0</v>
      </c>
      <c r="BE13" s="88">
        <f t="shared" si="3"/>
        <v>0</v>
      </c>
      <c r="BF13" s="88">
        <f t="shared" si="4"/>
        <v>0</v>
      </c>
      <c r="BG13" s="89">
        <f t="shared" si="5"/>
        <v>0</v>
      </c>
      <c r="BH13" s="2">
        <f t="shared" si="8"/>
        <v>0</v>
      </c>
      <c r="BI13" s="90">
        <f t="shared" si="6"/>
        <v>0</v>
      </c>
      <c r="BJ13" s="221">
        <f t="shared" si="9"/>
        <v>0</v>
      </c>
      <c r="BK13" s="3"/>
      <c r="BL13" s="2"/>
      <c r="BM13" s="2"/>
      <c r="BN13" s="2"/>
      <c r="BO13" s="73"/>
    </row>
    <row r="14" spans="1:67" ht="15" customHeight="1" x14ac:dyDescent="0.15">
      <c r="A14" s="252"/>
      <c r="B14" s="31"/>
      <c r="C14" s="31"/>
      <c r="D14" s="109"/>
      <c r="E14" s="109"/>
      <c r="F14" s="3" t="s">
        <v>52</v>
      </c>
      <c r="G14" s="3"/>
      <c r="H14" s="64"/>
      <c r="I14" s="72"/>
      <c r="J14" s="2"/>
      <c r="K14" s="2"/>
      <c r="L14" s="16" t="s">
        <v>26</v>
      </c>
      <c r="M14" s="16" t="s">
        <v>53</v>
      </c>
      <c r="N14" s="2"/>
      <c r="O14" s="2"/>
      <c r="P14" s="16" t="s">
        <v>26</v>
      </c>
      <c r="Q14" s="16" t="s">
        <v>53</v>
      </c>
      <c r="R14" s="2"/>
      <c r="S14" s="2"/>
      <c r="T14" s="16" t="s">
        <v>26</v>
      </c>
      <c r="U14" s="16" t="s">
        <v>53</v>
      </c>
      <c r="V14" s="2"/>
      <c r="W14" s="2"/>
      <c r="X14" s="17" t="s">
        <v>26</v>
      </c>
      <c r="Y14" s="17" t="s">
        <v>53</v>
      </c>
      <c r="Z14" s="32"/>
      <c r="AA14" s="31"/>
      <c r="AB14" s="17" t="s">
        <v>26</v>
      </c>
      <c r="AC14" s="17" t="s">
        <v>53</v>
      </c>
      <c r="AD14" s="31"/>
      <c r="AE14" s="32"/>
      <c r="AF14" s="17" t="s">
        <v>26</v>
      </c>
      <c r="AG14" s="17" t="s">
        <v>53</v>
      </c>
      <c r="AH14" s="172"/>
      <c r="AI14" s="227"/>
      <c r="AJ14" s="227" t="s">
        <v>26</v>
      </c>
      <c r="AK14" s="227"/>
      <c r="AL14" s="227"/>
      <c r="AM14" s="227"/>
      <c r="AN14" s="227"/>
      <c r="AO14" s="227"/>
      <c r="AP14" s="227"/>
      <c r="AQ14" s="237"/>
      <c r="AR14" s="227"/>
      <c r="AS14" s="227"/>
      <c r="AT14" s="227"/>
      <c r="AU14" s="227"/>
      <c r="AV14" s="227"/>
      <c r="AW14" s="227"/>
      <c r="AX14" s="228"/>
      <c r="AY14" s="132"/>
      <c r="AZ14" s="194">
        <f t="shared" si="0"/>
        <v>0</v>
      </c>
      <c r="BA14" s="31"/>
      <c r="BB14" s="88">
        <f t="shared" si="1"/>
        <v>0</v>
      </c>
      <c r="BC14" s="2"/>
      <c r="BD14" s="88">
        <f t="shared" si="2"/>
        <v>0</v>
      </c>
      <c r="BE14" s="88">
        <f t="shared" si="3"/>
        <v>0</v>
      </c>
      <c r="BF14" s="88">
        <f t="shared" si="4"/>
        <v>0</v>
      </c>
      <c r="BG14" s="89">
        <f t="shared" si="5"/>
        <v>0</v>
      </c>
      <c r="BH14" s="2">
        <f t="shared" si="8"/>
        <v>0</v>
      </c>
      <c r="BI14" s="90">
        <f t="shared" si="6"/>
        <v>0</v>
      </c>
      <c r="BJ14" s="221">
        <f t="shared" si="9"/>
        <v>0</v>
      </c>
      <c r="BK14" s="3"/>
      <c r="BL14" s="2"/>
      <c r="BM14" s="2"/>
      <c r="BN14" s="2"/>
      <c r="BO14" s="73"/>
    </row>
    <row r="15" spans="1:67" ht="15" customHeight="1" x14ac:dyDescent="0.2">
      <c r="A15" s="253" t="s">
        <v>210</v>
      </c>
      <c r="B15" s="251"/>
      <c r="C15" s="168"/>
      <c r="D15" s="109"/>
      <c r="E15" s="109"/>
      <c r="F15" s="3" t="s">
        <v>70</v>
      </c>
      <c r="G15" s="3"/>
      <c r="H15" s="64"/>
      <c r="I15" s="160" t="s">
        <v>26</v>
      </c>
      <c r="J15" s="17" t="s">
        <v>53</v>
      </c>
      <c r="K15" s="2"/>
      <c r="L15" s="2"/>
      <c r="M15" s="17" t="s">
        <v>26</v>
      </c>
      <c r="N15" s="17" t="s">
        <v>53</v>
      </c>
      <c r="O15" s="2"/>
      <c r="P15" s="2"/>
      <c r="Q15" s="17" t="s">
        <v>26</v>
      </c>
      <c r="R15" s="17" t="s">
        <v>53</v>
      </c>
      <c r="S15" s="2"/>
      <c r="T15" s="2"/>
      <c r="U15" s="17" t="s">
        <v>26</v>
      </c>
      <c r="V15" s="17" t="s">
        <v>53</v>
      </c>
      <c r="W15" s="2"/>
      <c r="X15" s="2"/>
      <c r="Y15" s="17" t="s">
        <v>26</v>
      </c>
      <c r="Z15" s="17" t="s">
        <v>53</v>
      </c>
      <c r="AA15" s="2"/>
      <c r="AB15" s="2"/>
      <c r="AC15" s="17" t="s">
        <v>26</v>
      </c>
      <c r="AD15" s="17" t="s">
        <v>53</v>
      </c>
      <c r="AE15" s="2"/>
      <c r="AF15" s="2"/>
      <c r="AG15" s="17" t="s">
        <v>26</v>
      </c>
      <c r="AH15" s="17" t="s">
        <v>53</v>
      </c>
      <c r="AI15" s="225"/>
      <c r="AJ15" s="225"/>
      <c r="AK15" s="225"/>
      <c r="AL15" s="225"/>
      <c r="AM15" s="225"/>
      <c r="AN15" s="225"/>
      <c r="AO15" s="225"/>
      <c r="AP15" s="225"/>
      <c r="AQ15" s="236"/>
      <c r="AR15" s="225"/>
      <c r="AS15" s="225"/>
      <c r="AT15" s="225"/>
      <c r="AU15" s="225"/>
      <c r="AV15" s="225"/>
      <c r="AW15" s="225"/>
      <c r="AX15" s="226"/>
      <c r="AY15" s="109"/>
      <c r="AZ15" s="194">
        <f t="shared" si="0"/>
        <v>0</v>
      </c>
      <c r="BA15" s="31"/>
      <c r="BB15" s="88">
        <f t="shared" si="1"/>
        <v>0</v>
      </c>
      <c r="BC15" s="2"/>
      <c r="BD15" s="88">
        <f t="shared" si="2"/>
        <v>0</v>
      </c>
      <c r="BE15" s="88">
        <f t="shared" si="3"/>
        <v>0</v>
      </c>
      <c r="BF15" s="88">
        <f t="shared" si="4"/>
        <v>0</v>
      </c>
      <c r="BG15" s="89">
        <f t="shared" si="5"/>
        <v>0</v>
      </c>
      <c r="BH15" s="2">
        <f t="shared" si="8"/>
        <v>0</v>
      </c>
      <c r="BI15" s="90">
        <f t="shared" si="6"/>
        <v>0</v>
      </c>
      <c r="BJ15" s="221">
        <f t="shared" si="9"/>
        <v>0</v>
      </c>
      <c r="BK15" s="3"/>
      <c r="BL15" s="2"/>
      <c r="BM15" s="2"/>
      <c r="BN15" s="2"/>
      <c r="BO15" s="73"/>
    </row>
    <row r="16" spans="1:67" ht="15" customHeight="1" x14ac:dyDescent="0.2">
      <c r="A16" s="231" t="s">
        <v>211</v>
      </c>
      <c r="B16" s="170"/>
      <c r="C16" s="31"/>
      <c r="D16" s="109"/>
      <c r="E16" s="109"/>
      <c r="F16" s="3" t="s">
        <v>70</v>
      </c>
      <c r="G16" s="3"/>
      <c r="H16" s="64"/>
      <c r="I16" s="167" t="s">
        <v>26</v>
      </c>
      <c r="J16" s="16" t="s">
        <v>53</v>
      </c>
      <c r="K16" s="2"/>
      <c r="L16" s="2"/>
      <c r="M16" s="16" t="s">
        <v>26</v>
      </c>
      <c r="N16" s="16" t="s">
        <v>53</v>
      </c>
      <c r="O16" s="2"/>
      <c r="P16" s="2"/>
      <c r="Q16" s="16" t="s">
        <v>26</v>
      </c>
      <c r="R16" s="16" t="s">
        <v>53</v>
      </c>
      <c r="S16" s="2"/>
      <c r="T16" s="2"/>
      <c r="U16" s="16" t="s">
        <v>26</v>
      </c>
      <c r="V16" s="16" t="s">
        <v>53</v>
      </c>
      <c r="W16" s="2"/>
      <c r="X16" s="2"/>
      <c r="Y16" s="16" t="s">
        <v>26</v>
      </c>
      <c r="Z16" s="16" t="s">
        <v>53</v>
      </c>
      <c r="AA16" s="2"/>
      <c r="AB16" s="2"/>
      <c r="AC16" s="17" t="s">
        <v>26</v>
      </c>
      <c r="AD16" s="17" t="s">
        <v>53</v>
      </c>
      <c r="AE16" s="2"/>
      <c r="AF16" s="2"/>
      <c r="AG16" s="17" t="s">
        <v>26</v>
      </c>
      <c r="AH16" s="17" t="s">
        <v>53</v>
      </c>
      <c r="AI16" s="2"/>
      <c r="AJ16" s="2"/>
      <c r="AK16" s="17" t="s">
        <v>26</v>
      </c>
      <c r="AL16" s="17" t="s">
        <v>53</v>
      </c>
      <c r="AM16" s="2"/>
      <c r="AN16" s="2"/>
      <c r="AO16" s="17" t="s">
        <v>26</v>
      </c>
      <c r="AP16" s="17" t="s">
        <v>53</v>
      </c>
      <c r="AQ16" s="2"/>
      <c r="AR16" s="2"/>
      <c r="AS16" s="17" t="s">
        <v>26</v>
      </c>
      <c r="AT16" s="17" t="s">
        <v>53</v>
      </c>
      <c r="AU16" s="2"/>
      <c r="AV16" s="2"/>
      <c r="AW16" s="227" t="s">
        <v>26</v>
      </c>
      <c r="AX16" s="227" t="s">
        <v>53</v>
      </c>
      <c r="AY16" s="132"/>
      <c r="AZ16" s="194">
        <f t="shared" si="0"/>
        <v>0</v>
      </c>
      <c r="BA16" s="31"/>
      <c r="BB16" s="88">
        <f t="shared" si="1"/>
        <v>0</v>
      </c>
      <c r="BC16" s="2"/>
      <c r="BD16" s="88">
        <f t="shared" si="2"/>
        <v>0</v>
      </c>
      <c r="BE16" s="88">
        <f t="shared" si="3"/>
        <v>0</v>
      </c>
      <c r="BF16" s="88">
        <f t="shared" si="4"/>
        <v>0</v>
      </c>
      <c r="BG16" s="89">
        <f t="shared" si="5"/>
        <v>0</v>
      </c>
      <c r="BH16" s="2">
        <f t="shared" si="8"/>
        <v>0</v>
      </c>
      <c r="BI16" s="90">
        <f t="shared" si="6"/>
        <v>0</v>
      </c>
      <c r="BJ16" s="221">
        <f t="shared" si="9"/>
        <v>0</v>
      </c>
      <c r="BK16" s="3"/>
      <c r="BL16" s="2"/>
      <c r="BM16" s="2"/>
      <c r="BN16" s="2"/>
      <c r="BO16" s="73"/>
    </row>
    <row r="17" spans="1:67" ht="15" customHeight="1" x14ac:dyDescent="0.2">
      <c r="A17" s="231" t="s">
        <v>212</v>
      </c>
      <c r="B17" s="170"/>
      <c r="C17" s="168"/>
      <c r="D17" s="146"/>
      <c r="E17" s="109"/>
      <c r="F17" s="3" t="s">
        <v>70</v>
      </c>
      <c r="G17" s="3"/>
      <c r="H17" s="64"/>
      <c r="I17" s="190"/>
      <c r="J17" s="17" t="s">
        <v>26</v>
      </c>
      <c r="K17" s="17" t="s">
        <v>53</v>
      </c>
      <c r="L17" s="2"/>
      <c r="M17" s="2"/>
      <c r="N17" s="17" t="s">
        <v>26</v>
      </c>
      <c r="O17" s="17" t="s">
        <v>53</v>
      </c>
      <c r="P17" s="2"/>
      <c r="Q17" s="2"/>
      <c r="R17" s="17" t="s">
        <v>26</v>
      </c>
      <c r="S17" s="17" t="s">
        <v>53</v>
      </c>
      <c r="T17" s="2"/>
      <c r="U17" s="2"/>
      <c r="V17" s="17" t="s">
        <v>26</v>
      </c>
      <c r="W17" s="17" t="s">
        <v>53</v>
      </c>
      <c r="X17" s="2"/>
      <c r="Y17" s="2"/>
      <c r="Z17" s="17" t="s">
        <v>26</v>
      </c>
      <c r="AA17" s="17" t="s">
        <v>53</v>
      </c>
      <c r="AB17" s="2"/>
      <c r="AC17" s="2"/>
      <c r="AD17" s="16" t="s">
        <v>26</v>
      </c>
      <c r="AE17" s="16" t="s">
        <v>53</v>
      </c>
      <c r="AF17" s="2"/>
      <c r="AG17" s="2"/>
      <c r="AH17" s="16" t="s">
        <v>26</v>
      </c>
      <c r="AI17" s="16" t="s">
        <v>53</v>
      </c>
      <c r="AJ17" s="2"/>
      <c r="AK17" s="2"/>
      <c r="AL17" s="16" t="s">
        <v>26</v>
      </c>
      <c r="AM17" s="16" t="s">
        <v>53</v>
      </c>
      <c r="AN17" s="2"/>
      <c r="AO17" s="2"/>
      <c r="AP17" s="16" t="s">
        <v>26</v>
      </c>
      <c r="AQ17" s="16" t="s">
        <v>53</v>
      </c>
      <c r="AR17" s="2"/>
      <c r="AS17" s="2"/>
      <c r="AT17" s="16" t="s">
        <v>26</v>
      </c>
      <c r="AU17" s="16" t="s">
        <v>53</v>
      </c>
      <c r="AV17" s="2"/>
      <c r="AW17" s="225"/>
      <c r="AX17" s="227" t="s">
        <v>26</v>
      </c>
      <c r="AY17" s="109"/>
      <c r="AZ17" s="194">
        <f t="shared" si="0"/>
        <v>0</v>
      </c>
      <c r="BA17" s="31"/>
      <c r="BB17" s="88">
        <f t="shared" si="1"/>
        <v>0</v>
      </c>
      <c r="BC17" s="2"/>
      <c r="BD17" s="88">
        <f t="shared" si="2"/>
        <v>0</v>
      </c>
      <c r="BE17" s="88">
        <f t="shared" si="3"/>
        <v>0</v>
      </c>
      <c r="BF17" s="88">
        <f t="shared" si="4"/>
        <v>0</v>
      </c>
      <c r="BG17" s="89">
        <f t="shared" si="5"/>
        <v>0</v>
      </c>
      <c r="BH17" s="2">
        <f t="shared" si="8"/>
        <v>0</v>
      </c>
      <c r="BI17" s="90">
        <f t="shared" si="6"/>
        <v>0</v>
      </c>
      <c r="BJ17" s="221">
        <f t="shared" si="9"/>
        <v>0</v>
      </c>
      <c r="BK17" s="3"/>
      <c r="BL17" s="2"/>
      <c r="BM17" s="2"/>
      <c r="BN17" s="2"/>
      <c r="BO17" s="73"/>
    </row>
    <row r="18" spans="1:67" ht="15" customHeight="1" x14ac:dyDescent="0.2">
      <c r="A18" s="231" t="s">
        <v>213</v>
      </c>
      <c r="B18" s="170"/>
      <c r="C18" s="31"/>
      <c r="D18" s="109"/>
      <c r="E18" s="109"/>
      <c r="F18" s="3" t="s">
        <v>70</v>
      </c>
      <c r="G18" s="3"/>
      <c r="H18" s="64"/>
      <c r="I18" s="190"/>
      <c r="J18" s="16" t="s">
        <v>26</v>
      </c>
      <c r="K18" s="16" t="s">
        <v>53</v>
      </c>
      <c r="L18" s="2"/>
      <c r="M18" s="2"/>
      <c r="N18" s="16" t="s">
        <v>26</v>
      </c>
      <c r="O18" s="16" t="s">
        <v>53</v>
      </c>
      <c r="P18" s="2"/>
      <c r="Q18" s="2"/>
      <c r="R18" s="16" t="s">
        <v>26</v>
      </c>
      <c r="S18" s="16" t="s">
        <v>53</v>
      </c>
      <c r="T18" s="2"/>
      <c r="U18" s="2"/>
      <c r="V18" s="16" t="s">
        <v>26</v>
      </c>
      <c r="W18" s="16" t="s">
        <v>53</v>
      </c>
      <c r="X18" s="2"/>
      <c r="Y18" s="2"/>
      <c r="Z18" s="16" t="s">
        <v>26</v>
      </c>
      <c r="AA18" s="16" t="s">
        <v>53</v>
      </c>
      <c r="AB18" s="2"/>
      <c r="AC18" s="2"/>
      <c r="AD18" s="17" t="s">
        <v>26</v>
      </c>
      <c r="AE18" s="17" t="s">
        <v>53</v>
      </c>
      <c r="AF18" s="2"/>
      <c r="AG18" s="2"/>
      <c r="AH18" s="17" t="s">
        <v>26</v>
      </c>
      <c r="AI18" s="17" t="s">
        <v>53</v>
      </c>
      <c r="AJ18" s="2"/>
      <c r="AK18" s="2"/>
      <c r="AL18" s="17" t="s">
        <v>26</v>
      </c>
      <c r="AM18" s="17" t="s">
        <v>53</v>
      </c>
      <c r="AN18" s="2"/>
      <c r="AO18" s="2"/>
      <c r="AP18" s="17" t="s">
        <v>26</v>
      </c>
      <c r="AQ18" s="17" t="s">
        <v>53</v>
      </c>
      <c r="AR18" s="2"/>
      <c r="AS18" s="2"/>
      <c r="AT18" s="17" t="s">
        <v>26</v>
      </c>
      <c r="AU18" s="17" t="s">
        <v>53</v>
      </c>
      <c r="AV18" s="31"/>
      <c r="AW18" s="225"/>
      <c r="AX18" s="228" t="s">
        <v>26</v>
      </c>
      <c r="AY18" s="109"/>
      <c r="AZ18" s="194">
        <f t="shared" si="0"/>
        <v>0</v>
      </c>
      <c r="BA18" s="31"/>
      <c r="BB18" s="88">
        <f t="shared" si="1"/>
        <v>0</v>
      </c>
      <c r="BC18" s="2"/>
      <c r="BD18" s="88">
        <f t="shared" si="2"/>
        <v>0</v>
      </c>
      <c r="BE18" s="88">
        <f t="shared" si="3"/>
        <v>0</v>
      </c>
      <c r="BF18" s="88">
        <f t="shared" si="4"/>
        <v>0</v>
      </c>
      <c r="BG18" s="89">
        <f t="shared" si="5"/>
        <v>0</v>
      </c>
      <c r="BH18" s="2">
        <f t="shared" si="8"/>
        <v>0</v>
      </c>
      <c r="BI18" s="90">
        <f t="shared" si="6"/>
        <v>0</v>
      </c>
      <c r="BJ18" s="221">
        <f t="shared" si="9"/>
        <v>0</v>
      </c>
      <c r="BK18" s="3"/>
      <c r="BL18" s="2"/>
      <c r="BM18" s="2"/>
      <c r="BN18" s="2"/>
      <c r="BO18" s="73"/>
    </row>
    <row r="19" spans="1:67" ht="15" customHeight="1" x14ac:dyDescent="0.2">
      <c r="A19" s="174" t="s">
        <v>214</v>
      </c>
      <c r="B19" s="31"/>
      <c r="C19" s="31"/>
      <c r="D19" s="109"/>
      <c r="E19" s="109"/>
      <c r="F19" s="3" t="s">
        <v>70</v>
      </c>
      <c r="G19" s="3"/>
      <c r="H19" s="64"/>
      <c r="I19" s="72"/>
      <c r="J19" s="2"/>
      <c r="K19" s="17" t="s">
        <v>26</v>
      </c>
      <c r="L19" s="17" t="s">
        <v>53</v>
      </c>
      <c r="M19" s="2"/>
      <c r="N19" s="2"/>
      <c r="O19" s="17" t="s">
        <v>26</v>
      </c>
      <c r="P19" s="17" t="s">
        <v>53</v>
      </c>
      <c r="Q19" s="2"/>
      <c r="R19" s="2"/>
      <c r="S19" s="17" t="s">
        <v>26</v>
      </c>
      <c r="T19" s="17" t="s">
        <v>53</v>
      </c>
      <c r="U19" s="2"/>
      <c r="V19" s="2"/>
      <c r="W19" s="17" t="s">
        <v>26</v>
      </c>
      <c r="X19" s="17" t="s">
        <v>53</v>
      </c>
      <c r="Y19" s="185"/>
      <c r="Z19" s="31"/>
      <c r="AA19" s="16" t="s">
        <v>26</v>
      </c>
      <c r="AB19" s="16" t="s">
        <v>53</v>
      </c>
      <c r="AC19" s="2"/>
      <c r="AD19" s="2"/>
      <c r="AE19" s="16" t="s">
        <v>26</v>
      </c>
      <c r="AF19" s="16" t="s">
        <v>53</v>
      </c>
      <c r="AG19" s="2"/>
      <c r="AH19" s="52"/>
      <c r="AI19" s="227" t="s">
        <v>26</v>
      </c>
      <c r="AJ19" s="227" t="s">
        <v>53</v>
      </c>
      <c r="AK19" s="227"/>
      <c r="AL19" s="227"/>
      <c r="AM19" s="227"/>
      <c r="AN19" s="227"/>
      <c r="AO19" s="227"/>
      <c r="AP19" s="227"/>
      <c r="AQ19" s="237"/>
      <c r="AR19" s="227"/>
      <c r="AS19" s="227"/>
      <c r="AT19" s="227"/>
      <c r="AU19" s="227"/>
      <c r="AV19" s="227"/>
      <c r="AW19" s="227"/>
      <c r="AX19" s="228"/>
      <c r="AY19" s="109"/>
      <c r="AZ19" s="194">
        <f t="shared" si="0"/>
        <v>0</v>
      </c>
      <c r="BA19" s="136"/>
      <c r="BB19" s="88">
        <f t="shared" si="1"/>
        <v>0</v>
      </c>
      <c r="BC19" s="2"/>
      <c r="BD19" s="88">
        <f t="shared" si="2"/>
        <v>0</v>
      </c>
      <c r="BE19" s="88">
        <f t="shared" si="3"/>
        <v>0</v>
      </c>
      <c r="BF19" s="88">
        <f t="shared" si="4"/>
        <v>0</v>
      </c>
      <c r="BG19" s="89">
        <f t="shared" si="5"/>
        <v>0</v>
      </c>
      <c r="BH19" s="2">
        <f t="shared" si="8"/>
        <v>0</v>
      </c>
      <c r="BI19" s="90">
        <f t="shared" si="6"/>
        <v>0</v>
      </c>
      <c r="BJ19" s="221">
        <f t="shared" si="9"/>
        <v>0</v>
      </c>
      <c r="BK19" s="3"/>
      <c r="BL19" s="2"/>
      <c r="BM19" s="2"/>
      <c r="BN19" s="2"/>
      <c r="BO19" s="73"/>
    </row>
    <row r="20" spans="1:67" ht="15" customHeight="1" x14ac:dyDescent="0.2">
      <c r="A20" s="175" t="s">
        <v>215</v>
      </c>
      <c r="B20" s="144"/>
      <c r="C20" s="144"/>
      <c r="D20" s="109"/>
      <c r="E20" s="146"/>
      <c r="F20" s="3" t="s">
        <v>70</v>
      </c>
      <c r="G20" s="3"/>
      <c r="H20" s="64"/>
      <c r="I20" s="72"/>
      <c r="J20" s="2"/>
      <c r="K20" s="16" t="s">
        <v>26</v>
      </c>
      <c r="L20" s="16" t="s">
        <v>53</v>
      </c>
      <c r="M20" s="2"/>
      <c r="N20" s="2"/>
      <c r="O20" s="16" t="s">
        <v>26</v>
      </c>
      <c r="P20" s="16" t="s">
        <v>53</v>
      </c>
      <c r="Q20" s="2"/>
      <c r="R20" s="2"/>
      <c r="S20" s="16" t="s">
        <v>26</v>
      </c>
      <c r="T20" s="16" t="s">
        <v>53</v>
      </c>
      <c r="U20" s="2"/>
      <c r="V20" s="2"/>
      <c r="W20" s="16" t="s">
        <v>26</v>
      </c>
      <c r="X20" s="16" t="s">
        <v>53</v>
      </c>
      <c r="Y20" s="185"/>
      <c r="Z20" s="31"/>
      <c r="AA20" s="17" t="s">
        <v>26</v>
      </c>
      <c r="AB20" s="17" t="s">
        <v>53</v>
      </c>
      <c r="AC20" s="2"/>
      <c r="AD20" s="2"/>
      <c r="AE20" s="17" t="s">
        <v>26</v>
      </c>
      <c r="AF20" s="17" t="s">
        <v>53</v>
      </c>
      <c r="AG20" s="2"/>
      <c r="AH20" s="52"/>
      <c r="AI20" s="227" t="s">
        <v>26</v>
      </c>
      <c r="AJ20" s="227" t="s">
        <v>53</v>
      </c>
      <c r="AK20" s="227"/>
      <c r="AL20" s="227"/>
      <c r="AM20" s="227"/>
      <c r="AN20" s="227"/>
      <c r="AO20" s="227"/>
      <c r="AP20" s="227"/>
      <c r="AQ20" s="237"/>
      <c r="AR20" s="227"/>
      <c r="AS20" s="227"/>
      <c r="AT20" s="227"/>
      <c r="AU20" s="227"/>
      <c r="AV20" s="227"/>
      <c r="AW20" s="227"/>
      <c r="AX20" s="228"/>
      <c r="AY20" s="109"/>
      <c r="AZ20" s="194">
        <f t="shared" si="0"/>
        <v>0</v>
      </c>
      <c r="BA20" s="31"/>
      <c r="BB20" s="88">
        <f t="shared" si="1"/>
        <v>0</v>
      </c>
      <c r="BC20" s="2"/>
      <c r="BD20" s="88">
        <f t="shared" si="2"/>
        <v>0</v>
      </c>
      <c r="BE20" s="88">
        <f t="shared" si="3"/>
        <v>0</v>
      </c>
      <c r="BF20" s="88">
        <f t="shared" si="4"/>
        <v>0</v>
      </c>
      <c r="BG20" s="89">
        <f t="shared" si="5"/>
        <v>0</v>
      </c>
      <c r="BH20" s="2">
        <f t="shared" si="8"/>
        <v>0</v>
      </c>
      <c r="BI20" s="90">
        <f t="shared" si="6"/>
        <v>0</v>
      </c>
      <c r="BJ20" s="221">
        <f t="shared" si="9"/>
        <v>0</v>
      </c>
      <c r="BK20" s="3"/>
      <c r="BL20" s="2"/>
      <c r="BM20" s="2"/>
      <c r="BN20" s="2"/>
      <c r="BO20" s="73"/>
    </row>
    <row r="21" spans="1:67" ht="15" customHeight="1" x14ac:dyDescent="0.2">
      <c r="A21" s="175" t="s">
        <v>216</v>
      </c>
      <c r="B21" s="31"/>
      <c r="C21" s="31"/>
      <c r="D21" s="109"/>
      <c r="E21" s="109"/>
      <c r="F21" s="3" t="s">
        <v>70</v>
      </c>
      <c r="G21" s="3"/>
      <c r="H21" s="64"/>
      <c r="I21" s="72"/>
      <c r="J21" s="2"/>
      <c r="K21" s="2"/>
      <c r="L21" s="17" t="s">
        <v>26</v>
      </c>
      <c r="M21" s="17" t="s">
        <v>53</v>
      </c>
      <c r="N21" s="2"/>
      <c r="O21" s="2"/>
      <c r="P21" s="17" t="s">
        <v>26</v>
      </c>
      <c r="Q21" s="17" t="s">
        <v>53</v>
      </c>
      <c r="R21" s="2"/>
      <c r="S21" s="2"/>
      <c r="T21" s="17" t="s">
        <v>26</v>
      </c>
      <c r="U21" s="17" t="s">
        <v>53</v>
      </c>
      <c r="V21" s="2"/>
      <c r="W21" s="2"/>
      <c r="X21" s="16" t="s">
        <v>26</v>
      </c>
      <c r="Y21" s="16" t="s">
        <v>53</v>
      </c>
      <c r="Z21" s="186"/>
      <c r="AA21" s="187"/>
      <c r="AB21" s="16" t="s">
        <v>26</v>
      </c>
      <c r="AC21" s="16" t="s">
        <v>53</v>
      </c>
      <c r="AD21" s="31"/>
      <c r="AE21" s="32"/>
      <c r="AF21" s="16" t="s">
        <v>26</v>
      </c>
      <c r="AG21" s="16" t="s">
        <v>53</v>
      </c>
      <c r="AH21" s="172"/>
      <c r="AI21" s="227"/>
      <c r="AJ21" s="227" t="s">
        <v>26</v>
      </c>
      <c r="AK21" s="227"/>
      <c r="AL21" s="227"/>
      <c r="AM21" s="227"/>
      <c r="AN21" s="227"/>
      <c r="AO21" s="227"/>
      <c r="AP21" s="227"/>
      <c r="AQ21" s="237"/>
      <c r="AR21" s="227"/>
      <c r="AS21" s="227"/>
      <c r="AT21" s="227"/>
      <c r="AU21" s="227"/>
      <c r="AV21" s="227"/>
      <c r="AW21" s="227"/>
      <c r="AX21" s="228"/>
      <c r="AY21" s="109"/>
      <c r="AZ21" s="194">
        <f t="shared" si="0"/>
        <v>0</v>
      </c>
      <c r="BA21" s="31"/>
      <c r="BB21" s="88">
        <f t="shared" si="1"/>
        <v>0</v>
      </c>
      <c r="BC21" s="2"/>
      <c r="BD21" s="88">
        <f t="shared" si="2"/>
        <v>0</v>
      </c>
      <c r="BE21" s="88">
        <f t="shared" si="3"/>
        <v>0</v>
      </c>
      <c r="BF21" s="88">
        <f t="shared" si="4"/>
        <v>0</v>
      </c>
      <c r="BG21" s="89">
        <f t="shared" si="5"/>
        <v>0</v>
      </c>
      <c r="BH21" s="2">
        <f t="shared" ref="BH21:BH26" si="10">(BG21*0.2)</f>
        <v>0</v>
      </c>
      <c r="BI21" s="90">
        <f t="shared" si="6"/>
        <v>0</v>
      </c>
      <c r="BJ21" s="221">
        <f t="shared" ref="BJ21:BJ26" si="11">(BI21*0.5)</f>
        <v>0</v>
      </c>
      <c r="BK21" s="3"/>
      <c r="BL21" s="2"/>
      <c r="BM21" s="2"/>
      <c r="BN21" s="2"/>
      <c r="BO21" s="73"/>
    </row>
    <row r="22" spans="1:67" ht="15" customHeight="1" x14ac:dyDescent="0.2">
      <c r="A22" s="175"/>
      <c r="B22" s="31"/>
      <c r="C22" s="31"/>
      <c r="D22" s="109"/>
      <c r="E22" s="109"/>
      <c r="F22" s="3" t="s">
        <v>70</v>
      </c>
      <c r="G22" s="3"/>
      <c r="H22" s="64"/>
      <c r="I22" s="72"/>
      <c r="J22" s="2"/>
      <c r="K22" s="2"/>
      <c r="L22" s="16" t="s">
        <v>26</v>
      </c>
      <c r="M22" s="16" t="s">
        <v>53</v>
      </c>
      <c r="N22" s="2"/>
      <c r="O22" s="2"/>
      <c r="P22" s="16" t="s">
        <v>26</v>
      </c>
      <c r="Q22" s="16" t="s">
        <v>53</v>
      </c>
      <c r="R22" s="2"/>
      <c r="S22" s="2"/>
      <c r="T22" s="16" t="s">
        <v>26</v>
      </c>
      <c r="U22" s="16" t="s">
        <v>53</v>
      </c>
      <c r="V22" s="2"/>
      <c r="W22" s="2"/>
      <c r="X22" s="17" t="s">
        <v>26</v>
      </c>
      <c r="Y22" s="17" t="s">
        <v>53</v>
      </c>
      <c r="Z22" s="186"/>
      <c r="AA22" s="187"/>
      <c r="AB22" s="17" t="s">
        <v>26</v>
      </c>
      <c r="AC22" s="17" t="s">
        <v>53</v>
      </c>
      <c r="AD22" s="31"/>
      <c r="AE22" s="32"/>
      <c r="AF22" s="17" t="s">
        <v>26</v>
      </c>
      <c r="AG22" s="17" t="s">
        <v>53</v>
      </c>
      <c r="AH22" s="172"/>
      <c r="AI22" s="227"/>
      <c r="AJ22" s="227" t="s">
        <v>26</v>
      </c>
      <c r="AK22" s="227"/>
      <c r="AL22" s="227"/>
      <c r="AM22" s="227"/>
      <c r="AN22" s="227"/>
      <c r="AO22" s="227"/>
      <c r="AP22" s="227"/>
      <c r="AQ22" s="237"/>
      <c r="AR22" s="227"/>
      <c r="AS22" s="227"/>
      <c r="AT22" s="227"/>
      <c r="AU22" s="227"/>
      <c r="AV22" s="227"/>
      <c r="AW22" s="227"/>
      <c r="AX22" s="228"/>
      <c r="AY22" s="132"/>
      <c r="AZ22" s="194">
        <f t="shared" si="0"/>
        <v>0</v>
      </c>
      <c r="BA22" s="31"/>
      <c r="BB22" s="88">
        <f t="shared" si="1"/>
        <v>0</v>
      </c>
      <c r="BC22" s="2"/>
      <c r="BD22" s="88">
        <f t="shared" si="2"/>
        <v>0</v>
      </c>
      <c r="BE22" s="88">
        <f t="shared" si="3"/>
        <v>0</v>
      </c>
      <c r="BF22" s="88">
        <f t="shared" si="4"/>
        <v>0</v>
      </c>
      <c r="BG22" s="89">
        <f t="shared" si="5"/>
        <v>0</v>
      </c>
      <c r="BH22" s="2">
        <f t="shared" si="10"/>
        <v>0</v>
      </c>
      <c r="BI22" s="90">
        <f t="shared" si="6"/>
        <v>0</v>
      </c>
      <c r="BJ22" s="221">
        <f t="shared" si="11"/>
        <v>0</v>
      </c>
      <c r="BK22" s="3"/>
      <c r="BL22" s="2"/>
      <c r="BM22" s="2"/>
      <c r="BN22" s="2"/>
      <c r="BO22" s="73"/>
    </row>
    <row r="23" spans="1:67" s="103" customFormat="1" ht="15" customHeight="1" x14ac:dyDescent="0.2">
      <c r="A23" s="256" t="s">
        <v>217</v>
      </c>
      <c r="B23" s="170" t="s">
        <v>186</v>
      </c>
      <c r="C23" s="144">
        <v>996109599</v>
      </c>
      <c r="D23" s="146"/>
      <c r="E23" s="146"/>
      <c r="F23" s="3" t="s">
        <v>87</v>
      </c>
      <c r="G23" s="3"/>
      <c r="H23" s="64"/>
      <c r="I23" s="167" t="s">
        <v>26</v>
      </c>
      <c r="J23" s="16" t="s">
        <v>26</v>
      </c>
      <c r="K23" s="188"/>
      <c r="L23" s="188"/>
      <c r="M23" s="16" t="s">
        <v>26</v>
      </c>
      <c r="N23" s="16" t="s">
        <v>26</v>
      </c>
      <c r="O23" s="188"/>
      <c r="P23" s="188"/>
      <c r="Q23" s="16" t="s">
        <v>26</v>
      </c>
      <c r="R23" s="16" t="s">
        <v>26</v>
      </c>
      <c r="S23" s="188"/>
      <c r="T23" s="188"/>
      <c r="U23" s="16" t="s">
        <v>26</v>
      </c>
      <c r="V23" s="16" t="s">
        <v>26</v>
      </c>
      <c r="W23" s="188"/>
      <c r="X23" s="188"/>
      <c r="Y23" s="16" t="s">
        <v>26</v>
      </c>
      <c r="Z23" s="16" t="s">
        <v>26</v>
      </c>
      <c r="AA23" s="189"/>
      <c r="AB23" s="189"/>
      <c r="AC23" s="16" t="s">
        <v>26</v>
      </c>
      <c r="AD23" s="16" t="s">
        <v>26</v>
      </c>
      <c r="AE23" s="188"/>
      <c r="AF23" s="188"/>
      <c r="AG23" s="16" t="s">
        <v>26</v>
      </c>
      <c r="AH23" s="16" t="s">
        <v>26</v>
      </c>
      <c r="AI23" s="227"/>
      <c r="AJ23" s="227"/>
      <c r="AK23" s="227"/>
      <c r="AL23" s="227"/>
      <c r="AM23" s="227"/>
      <c r="AN23" s="227"/>
      <c r="AO23" s="227"/>
      <c r="AP23" s="227"/>
      <c r="AQ23" s="237"/>
      <c r="AR23" s="227"/>
      <c r="AS23" s="227"/>
      <c r="AT23" s="227"/>
      <c r="AU23" s="227"/>
      <c r="AV23" s="227"/>
      <c r="AW23" s="227"/>
      <c r="AX23" s="228"/>
      <c r="AY23" s="109"/>
      <c r="AZ23" s="194">
        <f t="shared" si="0"/>
        <v>0</v>
      </c>
      <c r="BA23" s="31"/>
      <c r="BB23" s="88">
        <f t="shared" si="1"/>
        <v>0</v>
      </c>
      <c r="BC23" s="2"/>
      <c r="BD23" s="88">
        <f t="shared" si="2"/>
        <v>0</v>
      </c>
      <c r="BE23" s="88">
        <f t="shared" si="3"/>
        <v>0</v>
      </c>
      <c r="BF23" s="88">
        <f t="shared" si="4"/>
        <v>0</v>
      </c>
      <c r="BG23" s="89">
        <f t="shared" si="5"/>
        <v>0</v>
      </c>
      <c r="BH23" s="2">
        <f t="shared" si="10"/>
        <v>0</v>
      </c>
      <c r="BI23" s="90">
        <f t="shared" si="6"/>
        <v>0</v>
      </c>
      <c r="BJ23" s="221">
        <f t="shared" si="11"/>
        <v>0</v>
      </c>
      <c r="BK23" s="3"/>
      <c r="BL23" s="2"/>
      <c r="BM23" s="2"/>
      <c r="BN23" s="2"/>
      <c r="BO23" s="73"/>
    </row>
    <row r="24" spans="1:67" ht="15" customHeight="1" x14ac:dyDescent="0.2">
      <c r="A24" s="172" t="s">
        <v>218</v>
      </c>
      <c r="B24" s="177" t="s">
        <v>219</v>
      </c>
      <c r="C24" s="144">
        <v>979560059</v>
      </c>
      <c r="D24" s="109" t="s">
        <v>96</v>
      </c>
      <c r="E24" s="146"/>
      <c r="F24" s="3" t="s">
        <v>87</v>
      </c>
      <c r="G24" s="3"/>
      <c r="H24" s="64"/>
      <c r="I24" s="160" t="s">
        <v>26</v>
      </c>
      <c r="J24" s="160" t="s">
        <v>26</v>
      </c>
      <c r="K24" s="188"/>
      <c r="L24" s="188"/>
      <c r="M24" s="160" t="s">
        <v>26</v>
      </c>
      <c r="N24" s="160" t="s">
        <v>26</v>
      </c>
      <c r="O24" s="188"/>
      <c r="P24" s="188"/>
      <c r="Q24" s="160" t="s">
        <v>26</v>
      </c>
      <c r="R24" s="160" t="s">
        <v>26</v>
      </c>
      <c r="S24" s="188"/>
      <c r="T24" s="188"/>
      <c r="U24" s="160" t="s">
        <v>26</v>
      </c>
      <c r="V24" s="160" t="s">
        <v>26</v>
      </c>
      <c r="W24" s="188"/>
      <c r="X24" s="188"/>
      <c r="Y24" s="191" t="s">
        <v>26</v>
      </c>
      <c r="Z24" s="191" t="s">
        <v>26</v>
      </c>
      <c r="AA24" s="188"/>
      <c r="AB24" s="188"/>
      <c r="AC24" s="191" t="s">
        <v>26</v>
      </c>
      <c r="AD24" s="191" t="s">
        <v>26</v>
      </c>
      <c r="AE24" s="188"/>
      <c r="AF24" s="188"/>
      <c r="AG24" s="191" t="s">
        <v>26</v>
      </c>
      <c r="AH24" s="234" t="s">
        <v>26</v>
      </c>
      <c r="AI24" s="227"/>
      <c r="AJ24" s="227"/>
      <c r="AK24" s="227"/>
      <c r="AL24" s="227"/>
      <c r="AM24" s="227"/>
      <c r="AN24" s="227"/>
      <c r="AO24" s="227"/>
      <c r="AP24" s="227"/>
      <c r="AQ24" s="237"/>
      <c r="AR24" s="227"/>
      <c r="AS24" s="227"/>
      <c r="AT24" s="227"/>
      <c r="AU24" s="227"/>
      <c r="AV24" s="227"/>
      <c r="AW24" s="227"/>
      <c r="AX24" s="228"/>
      <c r="AY24" s="109"/>
      <c r="AZ24" s="194">
        <f t="shared" si="0"/>
        <v>0</v>
      </c>
      <c r="BA24" s="136"/>
      <c r="BB24" s="88">
        <f t="shared" si="1"/>
        <v>0</v>
      </c>
      <c r="BC24" s="2"/>
      <c r="BD24" s="88">
        <f t="shared" si="2"/>
        <v>0</v>
      </c>
      <c r="BE24" s="88">
        <f t="shared" si="3"/>
        <v>0</v>
      </c>
      <c r="BF24" s="88">
        <f t="shared" si="4"/>
        <v>0</v>
      </c>
      <c r="BG24" s="89">
        <f t="shared" si="5"/>
        <v>0</v>
      </c>
      <c r="BH24" s="2">
        <f t="shared" si="10"/>
        <v>0</v>
      </c>
      <c r="BI24" s="90">
        <f t="shared" si="6"/>
        <v>0</v>
      </c>
      <c r="BJ24" s="221">
        <f t="shared" si="11"/>
        <v>0</v>
      </c>
      <c r="BK24" s="3"/>
      <c r="BL24" s="2"/>
      <c r="BM24" s="2"/>
      <c r="BN24" s="2"/>
      <c r="BO24" s="73"/>
    </row>
    <row r="25" spans="1:67" ht="15" customHeight="1" x14ac:dyDescent="0.2">
      <c r="A25" s="1" t="s">
        <v>220</v>
      </c>
      <c r="B25" s="170"/>
      <c r="C25" s="144"/>
      <c r="D25" s="109"/>
      <c r="E25" s="146"/>
      <c r="F25" s="3" t="s">
        <v>87</v>
      </c>
      <c r="G25" s="3"/>
      <c r="H25" s="64"/>
      <c r="I25" s="72"/>
      <c r="J25" s="2"/>
      <c r="K25" s="160" t="s">
        <v>26</v>
      </c>
      <c r="L25" s="160" t="s">
        <v>26</v>
      </c>
      <c r="M25" s="188"/>
      <c r="N25" s="188"/>
      <c r="O25" s="160" t="s">
        <v>26</v>
      </c>
      <c r="P25" s="160" t="s">
        <v>26</v>
      </c>
      <c r="Q25" s="188"/>
      <c r="R25" s="188"/>
      <c r="S25" s="160" t="s">
        <v>26</v>
      </c>
      <c r="T25" s="160" t="s">
        <v>26</v>
      </c>
      <c r="U25" s="188"/>
      <c r="V25" s="188"/>
      <c r="W25" s="160" t="s">
        <v>26</v>
      </c>
      <c r="X25" s="160" t="s">
        <v>26</v>
      </c>
      <c r="Y25" s="188"/>
      <c r="Z25" s="188"/>
      <c r="AA25" s="160" t="s">
        <v>26</v>
      </c>
      <c r="AB25" s="160" t="s">
        <v>26</v>
      </c>
      <c r="AC25" s="188"/>
      <c r="AD25" s="188"/>
      <c r="AE25" s="160" t="s">
        <v>26</v>
      </c>
      <c r="AF25" s="160" t="s">
        <v>26</v>
      </c>
      <c r="AG25" s="188"/>
      <c r="AH25" s="25"/>
      <c r="AI25" s="16" t="s">
        <v>26</v>
      </c>
      <c r="AJ25" s="16" t="s">
        <v>26</v>
      </c>
      <c r="AK25" s="189"/>
      <c r="AL25" s="189"/>
      <c r="AM25" s="16" t="s">
        <v>26</v>
      </c>
      <c r="AN25" s="16" t="s">
        <v>26</v>
      </c>
      <c r="AO25" s="189"/>
      <c r="AP25" s="189"/>
      <c r="AQ25" s="16" t="s">
        <v>26</v>
      </c>
      <c r="AR25" s="16" t="s">
        <v>26</v>
      </c>
      <c r="AS25" s="189"/>
      <c r="AT25" s="189"/>
      <c r="AU25" s="16" t="s">
        <v>26</v>
      </c>
      <c r="AV25" s="16" t="s">
        <v>26</v>
      </c>
      <c r="AW25" s="189"/>
      <c r="AX25" s="250"/>
      <c r="AY25" s="109"/>
      <c r="AZ25" s="194">
        <f t="shared" si="0"/>
        <v>0</v>
      </c>
      <c r="BA25" s="31"/>
      <c r="BB25" s="88">
        <f t="shared" si="1"/>
        <v>0</v>
      </c>
      <c r="BC25" s="2"/>
      <c r="BD25" s="88">
        <f t="shared" si="2"/>
        <v>0</v>
      </c>
      <c r="BE25" s="88">
        <f t="shared" si="3"/>
        <v>0</v>
      </c>
      <c r="BF25" s="88">
        <f t="shared" si="4"/>
        <v>0</v>
      </c>
      <c r="BG25" s="89">
        <f t="shared" si="5"/>
        <v>0</v>
      </c>
      <c r="BH25" s="2">
        <f t="shared" si="10"/>
        <v>0</v>
      </c>
      <c r="BI25" s="90">
        <f t="shared" si="6"/>
        <v>0</v>
      </c>
      <c r="BJ25" s="221">
        <f t="shared" si="11"/>
        <v>0</v>
      </c>
      <c r="BK25" s="3"/>
      <c r="BL25" s="2"/>
      <c r="BM25" s="2"/>
      <c r="BN25" s="2"/>
      <c r="BO25" s="73"/>
    </row>
    <row r="26" spans="1:67" ht="15" customHeight="1" x14ac:dyDescent="0.15">
      <c r="A26" s="256" t="s">
        <v>221</v>
      </c>
      <c r="D26" s="146"/>
      <c r="E26" s="146"/>
      <c r="F26" s="3" t="s">
        <v>87</v>
      </c>
      <c r="G26" s="3"/>
      <c r="H26" s="64"/>
      <c r="I26" s="72"/>
      <c r="J26" s="2"/>
      <c r="K26" s="16" t="s">
        <v>26</v>
      </c>
      <c r="L26" s="16" t="s">
        <v>26</v>
      </c>
      <c r="M26" s="188"/>
      <c r="N26" s="188"/>
      <c r="O26" s="16" t="s">
        <v>26</v>
      </c>
      <c r="P26" s="16" t="s">
        <v>26</v>
      </c>
      <c r="Q26" s="188"/>
      <c r="R26" s="188"/>
      <c r="S26" s="16" t="s">
        <v>26</v>
      </c>
      <c r="T26" s="16" t="s">
        <v>26</v>
      </c>
      <c r="U26" s="188"/>
      <c r="V26" s="188"/>
      <c r="W26" s="16" t="s">
        <v>26</v>
      </c>
      <c r="X26" s="16" t="s">
        <v>26</v>
      </c>
      <c r="Y26" s="188"/>
      <c r="Z26" s="188"/>
      <c r="AA26" s="16" t="s">
        <v>26</v>
      </c>
      <c r="AB26" s="16" t="s">
        <v>26</v>
      </c>
      <c r="AC26" s="188"/>
      <c r="AD26" s="188"/>
      <c r="AE26" s="16" t="s">
        <v>26</v>
      </c>
      <c r="AF26" s="16" t="s">
        <v>26</v>
      </c>
      <c r="AG26" s="188"/>
      <c r="AH26" s="25"/>
      <c r="AI26" s="227"/>
      <c r="AJ26" s="227"/>
      <c r="AK26" s="227"/>
      <c r="AL26" s="227"/>
      <c r="AM26" s="227"/>
      <c r="AN26" s="227"/>
      <c r="AO26" s="227"/>
      <c r="AP26" s="227"/>
      <c r="AQ26" s="237"/>
      <c r="AR26" s="227"/>
      <c r="AS26" s="227"/>
      <c r="AT26" s="227"/>
      <c r="AU26" s="227"/>
      <c r="AV26" s="227"/>
      <c r="AW26" s="227"/>
      <c r="AX26" s="228"/>
      <c r="AY26" s="109"/>
      <c r="AZ26" s="194">
        <f t="shared" si="0"/>
        <v>0</v>
      </c>
      <c r="BA26" s="31"/>
      <c r="BB26" s="88">
        <f t="shared" si="1"/>
        <v>0</v>
      </c>
      <c r="BC26" s="2"/>
      <c r="BD26" s="88">
        <f t="shared" si="2"/>
        <v>0</v>
      </c>
      <c r="BE26" s="88">
        <f t="shared" si="3"/>
        <v>0</v>
      </c>
      <c r="BF26" s="88">
        <f t="shared" si="4"/>
        <v>0</v>
      </c>
      <c r="BG26" s="89">
        <f t="shared" si="5"/>
        <v>0</v>
      </c>
      <c r="BH26" s="2">
        <f t="shared" si="10"/>
        <v>0</v>
      </c>
      <c r="BI26" s="90">
        <f t="shared" si="6"/>
        <v>0</v>
      </c>
      <c r="BJ26" s="221">
        <f t="shared" si="11"/>
        <v>0</v>
      </c>
      <c r="BK26" s="3"/>
      <c r="BL26" s="2"/>
      <c r="BM26" s="2"/>
      <c r="BN26" s="2"/>
      <c r="BO26" s="73"/>
    </row>
    <row r="27" spans="1:67" ht="15" customHeight="1" x14ac:dyDescent="0.15">
      <c r="A27" s="165"/>
      <c r="B27" s="144"/>
      <c r="C27" s="146"/>
      <c r="D27" s="109"/>
      <c r="E27" s="146"/>
      <c r="F27" s="3" t="s">
        <v>113</v>
      </c>
      <c r="G27" s="3"/>
      <c r="H27" s="64"/>
      <c r="I27" s="167" t="s">
        <v>26</v>
      </c>
      <c r="J27" s="16" t="s">
        <v>53</v>
      </c>
      <c r="K27" s="2"/>
      <c r="L27" s="2"/>
      <c r="M27" s="16" t="s">
        <v>26</v>
      </c>
      <c r="N27" s="16" t="s">
        <v>53</v>
      </c>
      <c r="O27" s="2"/>
      <c r="P27" s="2"/>
      <c r="Q27" s="16" t="s">
        <v>26</v>
      </c>
      <c r="R27" s="16" t="s">
        <v>53</v>
      </c>
      <c r="S27" s="2"/>
      <c r="T27" s="2"/>
      <c r="U27" s="16" t="s">
        <v>26</v>
      </c>
      <c r="V27" s="16" t="s">
        <v>53</v>
      </c>
      <c r="W27" s="2"/>
      <c r="X27" s="2"/>
      <c r="Y27" s="17" t="s">
        <v>26</v>
      </c>
      <c r="Z27" s="17" t="s">
        <v>53</v>
      </c>
      <c r="AA27" s="2"/>
      <c r="AB27" s="2"/>
      <c r="AC27" s="17" t="s">
        <v>26</v>
      </c>
      <c r="AD27" s="17" t="s">
        <v>53</v>
      </c>
      <c r="AE27" s="2"/>
      <c r="AF27" s="2"/>
      <c r="AG27" s="17" t="s">
        <v>26</v>
      </c>
      <c r="AH27" s="232" t="s">
        <v>53</v>
      </c>
      <c r="AI27" s="225"/>
      <c r="AJ27" s="225"/>
      <c r="AK27" s="225"/>
      <c r="AL27" s="225"/>
      <c r="AM27" s="225"/>
      <c r="AN27" s="225"/>
      <c r="AO27" s="225"/>
      <c r="AP27" s="225"/>
      <c r="AQ27" s="236"/>
      <c r="AR27" s="225"/>
      <c r="AS27" s="225"/>
      <c r="AT27" s="225"/>
      <c r="AU27" s="225"/>
      <c r="AV27" s="225"/>
      <c r="AW27" s="225"/>
      <c r="AX27" s="226"/>
      <c r="AY27" s="109"/>
      <c r="AZ27" s="194">
        <f t="shared" si="0"/>
        <v>0</v>
      </c>
      <c r="BA27" s="31"/>
      <c r="BB27" s="88">
        <f t="shared" si="1"/>
        <v>0</v>
      </c>
      <c r="BC27" s="2"/>
      <c r="BD27" s="88">
        <f t="shared" si="2"/>
        <v>0</v>
      </c>
      <c r="BE27" s="88">
        <f t="shared" si="3"/>
        <v>0</v>
      </c>
      <c r="BF27" s="88">
        <f t="shared" si="4"/>
        <v>0</v>
      </c>
      <c r="BG27" s="89">
        <f t="shared" si="5"/>
        <v>0</v>
      </c>
      <c r="BH27" s="2">
        <f t="shared" ref="BH27:BH28" si="12">(BG27*0.2)</f>
        <v>0</v>
      </c>
      <c r="BI27" s="90">
        <f t="shared" si="6"/>
        <v>0</v>
      </c>
      <c r="BJ27" s="221">
        <f t="shared" ref="BJ27:BJ28" si="13">(BI27*0.5)</f>
        <v>0</v>
      </c>
      <c r="BK27" s="3"/>
      <c r="BL27" s="2"/>
      <c r="BM27" s="2"/>
      <c r="BN27" s="2"/>
      <c r="BO27" s="73"/>
    </row>
    <row r="28" spans="1:67" ht="15" customHeight="1" x14ac:dyDescent="0.15">
      <c r="A28" s="166"/>
      <c r="B28" s="31"/>
      <c r="C28" s="109"/>
      <c r="D28" s="109"/>
      <c r="E28" s="109"/>
      <c r="F28" s="3" t="s">
        <v>113</v>
      </c>
      <c r="G28" s="3"/>
      <c r="H28" s="64"/>
      <c r="I28" s="79"/>
      <c r="J28" s="76"/>
      <c r="K28" s="75" t="s">
        <v>26</v>
      </c>
      <c r="L28" s="75" t="s">
        <v>53</v>
      </c>
      <c r="M28" s="76"/>
      <c r="N28" s="76"/>
      <c r="O28" s="75" t="s">
        <v>26</v>
      </c>
      <c r="P28" s="75" t="s">
        <v>53</v>
      </c>
      <c r="Q28" s="76"/>
      <c r="R28" s="76"/>
      <c r="S28" s="75" t="s">
        <v>26</v>
      </c>
      <c r="T28" s="75" t="s">
        <v>53</v>
      </c>
      <c r="U28" s="76"/>
      <c r="V28" s="76"/>
      <c r="W28" s="77" t="s">
        <v>26</v>
      </c>
      <c r="X28" s="77" t="s">
        <v>53</v>
      </c>
      <c r="Y28" s="76"/>
      <c r="Z28" s="76"/>
      <c r="AA28" s="77" t="s">
        <v>26</v>
      </c>
      <c r="AB28" s="77" t="s">
        <v>53</v>
      </c>
      <c r="AC28" s="76"/>
      <c r="AD28" s="76"/>
      <c r="AE28" s="77" t="s">
        <v>26</v>
      </c>
      <c r="AF28" s="77" t="s">
        <v>53</v>
      </c>
      <c r="AG28" s="76"/>
      <c r="AH28" s="235"/>
      <c r="AI28" s="229" t="s">
        <v>26</v>
      </c>
      <c r="AJ28" s="229" t="s">
        <v>53</v>
      </c>
      <c r="AK28" s="229"/>
      <c r="AL28" s="229"/>
      <c r="AM28" s="229"/>
      <c r="AN28" s="229"/>
      <c r="AO28" s="229"/>
      <c r="AP28" s="229"/>
      <c r="AQ28" s="240"/>
      <c r="AR28" s="229"/>
      <c r="AS28" s="229"/>
      <c r="AT28" s="229"/>
      <c r="AU28" s="229"/>
      <c r="AV28" s="229"/>
      <c r="AW28" s="229"/>
      <c r="AX28" s="230"/>
      <c r="AY28" s="133"/>
      <c r="AZ28" s="206">
        <f t="shared" si="0"/>
        <v>0</v>
      </c>
      <c r="BA28" s="101"/>
      <c r="BB28" s="203">
        <f t="shared" si="1"/>
        <v>0</v>
      </c>
      <c r="BC28" s="76"/>
      <c r="BD28" s="203">
        <f t="shared" si="2"/>
        <v>0</v>
      </c>
      <c r="BE28" s="203">
        <f t="shared" si="3"/>
        <v>0</v>
      </c>
      <c r="BF28" s="203">
        <f t="shared" si="4"/>
        <v>0</v>
      </c>
      <c r="BG28" s="207">
        <f t="shared" si="5"/>
        <v>0</v>
      </c>
      <c r="BH28" s="76">
        <f t="shared" si="12"/>
        <v>0</v>
      </c>
      <c r="BI28" s="208">
        <f t="shared" si="6"/>
        <v>0</v>
      </c>
      <c r="BJ28" s="222">
        <f t="shared" si="13"/>
        <v>0</v>
      </c>
      <c r="BK28" s="121"/>
      <c r="BL28" s="76"/>
      <c r="BM28" s="76"/>
      <c r="BN28" s="76"/>
      <c r="BO28" s="83"/>
    </row>
    <row r="30" spans="1:67" ht="13" x14ac:dyDescent="0.15">
      <c r="A30" s="63" t="s">
        <v>109</v>
      </c>
      <c r="C30" s="365" t="s">
        <v>133</v>
      </c>
      <c r="D30" s="366"/>
    </row>
    <row r="31" spans="1:67" ht="28" x14ac:dyDescent="0.15">
      <c r="A31" s="1" t="s">
        <v>52</v>
      </c>
      <c r="B31" s="1" t="s">
        <v>110</v>
      </c>
      <c r="C31" s="60" t="s">
        <v>134</v>
      </c>
      <c r="D31" s="59" t="s">
        <v>135</v>
      </c>
    </row>
    <row r="32" spans="1:67" ht="28" x14ac:dyDescent="0.15">
      <c r="A32" s="1" t="s">
        <v>70</v>
      </c>
      <c r="B32" s="1" t="s">
        <v>111</v>
      </c>
      <c r="C32" s="60" t="s">
        <v>136</v>
      </c>
      <c r="D32" s="59" t="s">
        <v>137</v>
      </c>
    </row>
    <row r="33" spans="1:4" ht="28" x14ac:dyDescent="0.15">
      <c r="A33" s="1" t="s">
        <v>87</v>
      </c>
      <c r="B33" s="1" t="s">
        <v>198</v>
      </c>
      <c r="C33" s="60" t="s">
        <v>138</v>
      </c>
      <c r="D33" s="59" t="s">
        <v>139</v>
      </c>
    </row>
    <row r="34" spans="1:4" ht="28" x14ac:dyDescent="0.15">
      <c r="A34" s="1" t="s">
        <v>113</v>
      </c>
      <c r="B34" s="1" t="s">
        <v>114</v>
      </c>
      <c r="C34" s="61" t="s">
        <v>140</v>
      </c>
      <c r="D34" s="62"/>
    </row>
    <row r="35" spans="1:4" ht="13" x14ac:dyDescent="0.15">
      <c r="A35" s="1" t="s">
        <v>37</v>
      </c>
      <c r="B35" s="1" t="s">
        <v>115</v>
      </c>
    </row>
    <row r="36" spans="1:4" ht="13" x14ac:dyDescent="0.15">
      <c r="A36" s="1" t="s">
        <v>116</v>
      </c>
      <c r="B36" s="1" t="s">
        <v>117</v>
      </c>
    </row>
    <row r="37" spans="1:4" ht="13" x14ac:dyDescent="0.15">
      <c r="A37" s="1" t="s">
        <v>118</v>
      </c>
      <c r="B37" s="1" t="s">
        <v>119</v>
      </c>
    </row>
    <row r="38" spans="1:4" ht="13" x14ac:dyDescent="0.15">
      <c r="A38" s="1" t="s">
        <v>41</v>
      </c>
      <c r="B38" s="1" t="s">
        <v>120</v>
      </c>
    </row>
    <row r="39" spans="1:4" ht="13" x14ac:dyDescent="0.15">
      <c r="A39" s="1" t="s">
        <v>121</v>
      </c>
      <c r="B39" s="1" t="s">
        <v>122</v>
      </c>
    </row>
    <row r="40" spans="1:4" ht="13" x14ac:dyDescent="0.15">
      <c r="A40" s="1" t="s">
        <v>44</v>
      </c>
      <c r="B40" s="1" t="s">
        <v>123</v>
      </c>
    </row>
    <row r="41" spans="1:4" ht="13" x14ac:dyDescent="0.15">
      <c r="A41" s="1" t="s">
        <v>45</v>
      </c>
      <c r="B41" s="1" t="s">
        <v>124</v>
      </c>
    </row>
    <row r="42" spans="1:4" ht="13" x14ac:dyDescent="0.15">
      <c r="A42" s="1" t="s">
        <v>46</v>
      </c>
      <c r="B42" s="1" t="s">
        <v>125</v>
      </c>
    </row>
    <row r="43" spans="1:4" ht="13" x14ac:dyDescent="0.15">
      <c r="A43" s="18" t="s">
        <v>126</v>
      </c>
    </row>
    <row r="44" spans="1:4" ht="13" x14ac:dyDescent="0.15">
      <c r="A44" s="19" t="s">
        <v>127</v>
      </c>
    </row>
    <row r="45" spans="1:4" ht="13" x14ac:dyDescent="0.15">
      <c r="A45" s="20" t="s">
        <v>128</v>
      </c>
    </row>
    <row r="46" spans="1:4" ht="13" x14ac:dyDescent="0.15">
      <c r="A46" s="21" t="s">
        <v>129</v>
      </c>
    </row>
    <row r="47" spans="1:4" ht="13" x14ac:dyDescent="0.15">
      <c r="A47" s="22" t="s">
        <v>130</v>
      </c>
    </row>
    <row r="48" spans="1:4" ht="13" x14ac:dyDescent="0.15">
      <c r="A48" s="23" t="s">
        <v>131</v>
      </c>
    </row>
    <row r="49" spans="1:1" ht="13" x14ac:dyDescent="0.15">
      <c r="A49" s="24" t="s">
        <v>132</v>
      </c>
    </row>
  </sheetData>
  <autoFilter ref="A6:H28" xr:uid="{C03AEB01-57B4-491F-B49B-B140A284CDAE}"/>
  <mergeCells count="10">
    <mergeCell ref="AY3:BJ5"/>
    <mergeCell ref="BK3:BO5"/>
    <mergeCell ref="C30:D30"/>
    <mergeCell ref="I4:O4"/>
    <mergeCell ref="P4:V4"/>
    <mergeCell ref="W4:AC4"/>
    <mergeCell ref="AD4:AJ4"/>
    <mergeCell ref="I3:L3"/>
    <mergeCell ref="AK4:AQ4"/>
    <mergeCell ref="AR4:AX4"/>
  </mergeCells>
  <pageMargins left="0.7" right="0.7" top="0.75" bottom="0.75" header="0.3" footer="0.3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847E-C283-473B-9444-DBC2425C657F}">
  <dimension ref="A1:CB50"/>
  <sheetViews>
    <sheetView zoomScaleNormal="100" workbookViewId="0">
      <pane xSplit="1" topLeftCell="B1" activePane="topRight" state="frozen"/>
      <selection pane="topRight" activeCell="B13" sqref="B13"/>
    </sheetView>
  </sheetViews>
  <sheetFormatPr baseColWidth="10" defaultColWidth="11.5" defaultRowHeight="15" customHeight="1" x14ac:dyDescent="0.15"/>
  <cols>
    <col min="1" max="1" width="38.6640625" style="1" customWidth="1"/>
    <col min="2" max="2" width="34" style="1" customWidth="1"/>
    <col min="3" max="3" width="15.5" style="1" customWidth="1"/>
    <col min="4" max="4" width="12" style="1" customWidth="1"/>
    <col min="5" max="5" width="11" style="1" customWidth="1"/>
    <col min="6" max="7" width="10.6640625" style="1" customWidth="1"/>
    <col min="8" max="63" width="3.5" style="1" customWidth="1"/>
    <col min="64" max="64" width="4.6640625" style="1" customWidth="1"/>
    <col min="65" max="65" width="4.83203125" style="1" bestFit="1" customWidth="1"/>
    <col min="66" max="66" width="9.33203125" style="1" bestFit="1" customWidth="1"/>
    <col min="67" max="67" width="4.83203125" style="1" bestFit="1" customWidth="1"/>
    <col min="68" max="68" width="9.1640625" style="1" bestFit="1" customWidth="1"/>
    <col min="69" max="69" width="4.83203125" style="1" bestFit="1" customWidth="1"/>
    <col min="70" max="70" width="6.83203125" style="1" bestFit="1" customWidth="1"/>
    <col min="71" max="71" width="4.83203125" style="1" bestFit="1" customWidth="1"/>
    <col min="72" max="72" width="6.83203125" style="1" bestFit="1" customWidth="1"/>
    <col min="73" max="73" width="4.83203125" style="1" bestFit="1" customWidth="1"/>
    <col min="74" max="74" width="9.5" style="1" bestFit="1" customWidth="1"/>
    <col min="75" max="75" width="10.1640625" style="1" bestFit="1" customWidth="1"/>
    <col min="76" max="76" width="9.1640625" style="1"/>
    <col min="77" max="16384" width="11.5" style="1"/>
  </cols>
  <sheetData>
    <row r="1" spans="1:80" ht="13" x14ac:dyDescent="0.15">
      <c r="A1" s="4" t="s">
        <v>10</v>
      </c>
    </row>
    <row r="2" spans="1:80" ht="13" x14ac:dyDescent="0.15">
      <c r="A2" s="4" t="s">
        <v>222</v>
      </c>
    </row>
    <row r="3" spans="1:80" ht="15" customHeight="1" x14ac:dyDescent="0.15">
      <c r="A3" s="4" t="s">
        <v>223</v>
      </c>
      <c r="H3" s="360" t="s">
        <v>224</v>
      </c>
      <c r="I3" s="361"/>
      <c r="J3" s="361"/>
      <c r="K3" s="362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364" t="s">
        <v>225</v>
      </c>
      <c r="AC3" s="361"/>
      <c r="AD3" s="361"/>
      <c r="AE3" s="361"/>
      <c r="AF3" s="362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364" t="s">
        <v>226</v>
      </c>
      <c r="BG3" s="361"/>
      <c r="BH3" s="361"/>
      <c r="BI3" s="361"/>
      <c r="BJ3" s="362"/>
      <c r="BK3" s="69"/>
      <c r="BL3" s="374" t="s">
        <v>32</v>
      </c>
      <c r="BM3" s="375"/>
      <c r="BN3" s="375"/>
      <c r="BO3" s="375"/>
      <c r="BP3" s="375"/>
      <c r="BQ3" s="375"/>
      <c r="BR3" s="375"/>
      <c r="BS3" s="375"/>
      <c r="BT3" s="375"/>
      <c r="BU3" s="375"/>
      <c r="BV3" s="375"/>
      <c r="BW3" s="376"/>
      <c r="BX3" s="380" t="s">
        <v>144</v>
      </c>
      <c r="BY3" s="380"/>
      <c r="BZ3" s="380"/>
      <c r="CA3" s="380"/>
      <c r="CB3" s="381"/>
    </row>
    <row r="4" spans="1:80" ht="15" customHeight="1" x14ac:dyDescent="0.15">
      <c r="A4" s="4" t="s">
        <v>145</v>
      </c>
      <c r="H4" s="356" t="s">
        <v>18</v>
      </c>
      <c r="I4" s="357"/>
      <c r="J4" s="357"/>
      <c r="K4" s="357"/>
      <c r="L4" s="357"/>
      <c r="M4" s="357"/>
      <c r="N4" s="358"/>
      <c r="O4" s="367" t="s">
        <v>19</v>
      </c>
      <c r="P4" s="357"/>
      <c r="Q4" s="357"/>
      <c r="R4" s="357"/>
      <c r="S4" s="357"/>
      <c r="T4" s="357"/>
      <c r="U4" s="358"/>
      <c r="V4" s="367" t="s">
        <v>20</v>
      </c>
      <c r="W4" s="357"/>
      <c r="X4" s="357"/>
      <c r="Y4" s="357"/>
      <c r="Z4" s="357"/>
      <c r="AA4" s="357"/>
      <c r="AB4" s="358"/>
      <c r="AC4" s="367" t="s">
        <v>21</v>
      </c>
      <c r="AD4" s="357"/>
      <c r="AE4" s="357"/>
      <c r="AF4" s="357"/>
      <c r="AG4" s="357"/>
      <c r="AH4" s="357"/>
      <c r="AI4" s="358"/>
      <c r="AJ4" s="358" t="s">
        <v>22</v>
      </c>
      <c r="AK4" s="359"/>
      <c r="AL4" s="359"/>
      <c r="AM4" s="359"/>
      <c r="AN4" s="359"/>
      <c r="AO4" s="359"/>
      <c r="AP4" s="367"/>
      <c r="AQ4" s="359" t="s">
        <v>23</v>
      </c>
      <c r="AR4" s="359"/>
      <c r="AS4" s="359"/>
      <c r="AT4" s="359"/>
      <c r="AU4" s="359"/>
      <c r="AV4" s="359"/>
      <c r="AW4" s="367"/>
      <c r="AX4" s="368" t="s">
        <v>24</v>
      </c>
      <c r="AY4" s="368"/>
      <c r="AZ4" s="368"/>
      <c r="BA4" s="368"/>
      <c r="BB4" s="368"/>
      <c r="BC4" s="368"/>
      <c r="BD4" s="368"/>
      <c r="BE4" s="386" t="s">
        <v>25</v>
      </c>
      <c r="BF4" s="386"/>
      <c r="BG4" s="386"/>
      <c r="BH4" s="386"/>
      <c r="BI4" s="386"/>
      <c r="BJ4" s="386"/>
      <c r="BK4" s="387"/>
      <c r="BL4" s="377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9"/>
      <c r="BX4" s="382"/>
      <c r="BY4" s="382"/>
      <c r="BZ4" s="382"/>
      <c r="CA4" s="382"/>
      <c r="CB4" s="383"/>
    </row>
    <row r="5" spans="1:80" ht="15" customHeight="1" x14ac:dyDescent="0.15">
      <c r="H5" s="71" t="s">
        <v>26</v>
      </c>
      <c r="I5" s="5" t="s">
        <v>27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26</v>
      </c>
      <c r="P5" s="5" t="s">
        <v>27</v>
      </c>
      <c r="Q5" s="5" t="s">
        <v>27</v>
      </c>
      <c r="R5" s="5" t="s">
        <v>28</v>
      </c>
      <c r="S5" s="5" t="s">
        <v>29</v>
      </c>
      <c r="T5" s="5" t="s">
        <v>30</v>
      </c>
      <c r="U5" s="5" t="s">
        <v>31</v>
      </c>
      <c r="V5" s="5" t="s">
        <v>26</v>
      </c>
      <c r="W5" s="5" t="s">
        <v>27</v>
      </c>
      <c r="X5" s="5" t="s">
        <v>27</v>
      </c>
      <c r="Y5" s="5" t="s">
        <v>28</v>
      </c>
      <c r="Z5" s="5" t="s">
        <v>29</v>
      </c>
      <c r="AA5" s="5" t="s">
        <v>30</v>
      </c>
      <c r="AB5" s="5" t="s">
        <v>31</v>
      </c>
      <c r="AC5" s="5" t="s">
        <v>26</v>
      </c>
      <c r="AD5" s="5" t="s">
        <v>27</v>
      </c>
      <c r="AE5" s="5" t="s">
        <v>27</v>
      </c>
      <c r="AF5" s="5" t="s">
        <v>28</v>
      </c>
      <c r="AG5" s="5" t="s">
        <v>29</v>
      </c>
      <c r="AH5" s="5" t="s">
        <v>30</v>
      </c>
      <c r="AI5" s="5" t="s">
        <v>31</v>
      </c>
      <c r="AJ5" s="5" t="s">
        <v>26</v>
      </c>
      <c r="AK5" s="5" t="s">
        <v>27</v>
      </c>
      <c r="AL5" s="5" t="s">
        <v>27</v>
      </c>
      <c r="AM5" s="5" t="s">
        <v>28</v>
      </c>
      <c r="AN5" s="5" t="s">
        <v>29</v>
      </c>
      <c r="AO5" s="5" t="s">
        <v>30</v>
      </c>
      <c r="AP5" s="5" t="s">
        <v>31</v>
      </c>
      <c r="AQ5" s="5" t="s">
        <v>26</v>
      </c>
      <c r="AR5" s="5" t="s">
        <v>27</v>
      </c>
      <c r="AS5" s="5" t="s">
        <v>27</v>
      </c>
      <c r="AT5" s="5" t="s">
        <v>28</v>
      </c>
      <c r="AU5" s="5" t="s">
        <v>29</v>
      </c>
      <c r="AV5" s="5" t="s">
        <v>30</v>
      </c>
      <c r="AW5" s="5" t="s">
        <v>31</v>
      </c>
      <c r="AX5" s="5" t="s">
        <v>26</v>
      </c>
      <c r="AY5" s="5" t="s">
        <v>27</v>
      </c>
      <c r="AZ5" s="5" t="s">
        <v>27</v>
      </c>
      <c r="BA5" s="5" t="s">
        <v>28</v>
      </c>
      <c r="BB5" s="5" t="s">
        <v>29</v>
      </c>
      <c r="BC5" s="5" t="s">
        <v>30</v>
      </c>
      <c r="BD5" s="5" t="s">
        <v>31</v>
      </c>
      <c r="BE5" s="5" t="s">
        <v>26</v>
      </c>
      <c r="BF5" s="5" t="s">
        <v>27</v>
      </c>
      <c r="BG5" s="5" t="s">
        <v>27</v>
      </c>
      <c r="BH5" s="5" t="s">
        <v>28</v>
      </c>
      <c r="BI5" s="5" t="s">
        <v>29</v>
      </c>
      <c r="BJ5" s="5" t="s">
        <v>30</v>
      </c>
      <c r="BK5" s="67" t="s">
        <v>31</v>
      </c>
      <c r="BL5" s="389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1"/>
      <c r="BX5" s="382"/>
      <c r="BY5" s="384"/>
      <c r="BZ5" s="384"/>
      <c r="CA5" s="384"/>
      <c r="CB5" s="385"/>
    </row>
    <row r="6" spans="1:80" ht="15" customHeight="1" x14ac:dyDescent="0.15">
      <c r="A6" s="25" t="s">
        <v>227</v>
      </c>
      <c r="B6" s="51" t="s">
        <v>34</v>
      </c>
      <c r="C6" s="53" t="s">
        <v>35</v>
      </c>
      <c r="D6" s="26" t="s">
        <v>146</v>
      </c>
      <c r="E6" s="26" t="s">
        <v>37</v>
      </c>
      <c r="F6" s="26" t="s">
        <v>38</v>
      </c>
      <c r="G6" s="66" t="s">
        <v>39</v>
      </c>
      <c r="H6" s="116">
        <v>12</v>
      </c>
      <c r="I6" s="2">
        <v>13</v>
      </c>
      <c r="J6" s="2">
        <v>14</v>
      </c>
      <c r="K6" s="39">
        <v>15</v>
      </c>
      <c r="L6" s="2">
        <v>16</v>
      </c>
      <c r="M6" s="2">
        <v>17</v>
      </c>
      <c r="N6" s="2">
        <v>18</v>
      </c>
      <c r="O6" s="2">
        <v>19</v>
      </c>
      <c r="P6" s="2">
        <v>20</v>
      </c>
      <c r="Q6" s="2">
        <v>21</v>
      </c>
      <c r="R6" s="2">
        <v>22</v>
      </c>
      <c r="S6" s="2">
        <v>23</v>
      </c>
      <c r="T6" s="2">
        <v>24</v>
      </c>
      <c r="U6" s="2">
        <v>25</v>
      </c>
      <c r="V6" s="2">
        <v>26</v>
      </c>
      <c r="W6" s="2">
        <v>27</v>
      </c>
      <c r="X6" s="2">
        <v>28</v>
      </c>
      <c r="Y6" s="2">
        <v>29</v>
      </c>
      <c r="Z6" s="2">
        <v>30</v>
      </c>
      <c r="AA6" s="2">
        <v>31</v>
      </c>
      <c r="AB6" s="2">
        <v>1</v>
      </c>
      <c r="AC6" s="2">
        <v>2</v>
      </c>
      <c r="AD6" s="2">
        <v>3</v>
      </c>
      <c r="AE6" s="2">
        <v>4</v>
      </c>
      <c r="AF6" s="2">
        <v>5</v>
      </c>
      <c r="AG6" s="2">
        <v>6</v>
      </c>
      <c r="AH6" s="2">
        <v>7</v>
      </c>
      <c r="AI6" s="2">
        <v>8</v>
      </c>
      <c r="AJ6" s="2">
        <v>9</v>
      </c>
      <c r="AK6" s="2">
        <v>10</v>
      </c>
      <c r="AL6" s="2">
        <v>11</v>
      </c>
      <c r="AM6" s="2">
        <v>12</v>
      </c>
      <c r="AN6" s="2">
        <v>13</v>
      </c>
      <c r="AO6" s="2">
        <v>14</v>
      </c>
      <c r="AP6" s="2">
        <v>15</v>
      </c>
      <c r="AQ6" s="2">
        <v>16</v>
      </c>
      <c r="AR6" s="2">
        <v>17</v>
      </c>
      <c r="AS6" s="39">
        <v>18</v>
      </c>
      <c r="AT6" s="39">
        <v>19</v>
      </c>
      <c r="AU6" s="39">
        <v>20</v>
      </c>
      <c r="AV6" s="2">
        <v>21</v>
      </c>
      <c r="AW6" s="2">
        <v>22</v>
      </c>
      <c r="AX6" s="2">
        <v>23</v>
      </c>
      <c r="AY6" s="2">
        <v>24</v>
      </c>
      <c r="AZ6" s="2">
        <v>25</v>
      </c>
      <c r="BA6" s="2">
        <v>26</v>
      </c>
      <c r="BB6" s="2">
        <v>27</v>
      </c>
      <c r="BC6" s="2">
        <v>28</v>
      </c>
      <c r="BD6" s="2">
        <v>29</v>
      </c>
      <c r="BE6" s="2">
        <v>30</v>
      </c>
      <c r="BF6" s="2">
        <v>1</v>
      </c>
      <c r="BG6" s="2">
        <v>2</v>
      </c>
      <c r="BH6" s="2">
        <v>3</v>
      </c>
      <c r="BI6" s="2">
        <v>4</v>
      </c>
      <c r="BJ6" s="34">
        <v>5</v>
      </c>
      <c r="BK6" s="2">
        <v>6</v>
      </c>
      <c r="BL6" s="196" t="s">
        <v>41</v>
      </c>
      <c r="BM6" s="85">
        <v>0.2</v>
      </c>
      <c r="BN6" s="84" t="s">
        <v>42</v>
      </c>
      <c r="BO6" s="86">
        <v>0.5</v>
      </c>
      <c r="BP6" s="84" t="s">
        <v>43</v>
      </c>
      <c r="BQ6" s="86">
        <v>0.3</v>
      </c>
      <c r="BR6" s="84" t="s">
        <v>44</v>
      </c>
      <c r="BS6" s="84" t="s">
        <v>45</v>
      </c>
      <c r="BT6" s="87">
        <v>0.7</v>
      </c>
      <c r="BU6" s="84" t="s">
        <v>46</v>
      </c>
      <c r="BV6" s="87">
        <v>0.3</v>
      </c>
      <c r="BW6" s="125" t="s">
        <v>47</v>
      </c>
      <c r="BX6" s="122" t="s">
        <v>147</v>
      </c>
      <c r="BY6" s="118" t="s">
        <v>148</v>
      </c>
      <c r="BZ6" s="119" t="s">
        <v>149</v>
      </c>
      <c r="CA6" s="119" t="s">
        <v>150</v>
      </c>
      <c r="CB6" s="120" t="s">
        <v>151</v>
      </c>
    </row>
    <row r="7" spans="1:80" ht="15" customHeight="1" x14ac:dyDescent="0.2">
      <c r="A7" s="50" t="s">
        <v>228</v>
      </c>
      <c r="B7" s="259" t="s">
        <v>229</v>
      </c>
      <c r="C7" s="254">
        <v>75870895</v>
      </c>
      <c r="D7" s="109" t="s">
        <v>230</v>
      </c>
      <c r="E7" s="139"/>
      <c r="F7" s="123" t="s">
        <v>52</v>
      </c>
      <c r="G7" s="64"/>
      <c r="H7" s="154" t="s">
        <v>26</v>
      </c>
      <c r="I7" s="11" t="s">
        <v>53</v>
      </c>
      <c r="J7" s="10"/>
      <c r="K7" s="10"/>
      <c r="L7" s="11" t="s">
        <v>26</v>
      </c>
      <c r="M7" s="11" t="s">
        <v>53</v>
      </c>
      <c r="N7" s="10"/>
      <c r="O7" s="10"/>
      <c r="P7" s="11" t="s">
        <v>26</v>
      </c>
      <c r="Q7" s="11" t="s">
        <v>53</v>
      </c>
      <c r="R7" s="10"/>
      <c r="S7" s="10"/>
      <c r="T7" s="184" t="s">
        <v>26</v>
      </c>
      <c r="U7" s="11" t="s">
        <v>53</v>
      </c>
      <c r="V7" s="10"/>
      <c r="W7" s="10"/>
      <c r="X7" s="11" t="s">
        <v>26</v>
      </c>
      <c r="Y7" s="11" t="s">
        <v>53</v>
      </c>
      <c r="Z7" s="10"/>
      <c r="AA7" s="10"/>
      <c r="AB7" s="11" t="s">
        <v>26</v>
      </c>
      <c r="AC7" s="11" t="s">
        <v>53</v>
      </c>
      <c r="AD7" s="10"/>
      <c r="AE7" s="10"/>
      <c r="AF7" s="11" t="s">
        <v>26</v>
      </c>
      <c r="AG7" s="184" t="s">
        <v>53</v>
      </c>
      <c r="AH7" s="10"/>
      <c r="AI7" s="10"/>
      <c r="AJ7" s="12" t="s">
        <v>26</v>
      </c>
      <c r="AK7" s="12" t="s">
        <v>53</v>
      </c>
      <c r="AL7" s="10"/>
      <c r="AM7" s="10"/>
      <c r="AN7" s="12" t="s">
        <v>26</v>
      </c>
      <c r="AO7" s="12" t="s">
        <v>53</v>
      </c>
      <c r="AP7" s="10"/>
      <c r="AQ7" s="10"/>
      <c r="AR7" s="12" t="s">
        <v>26</v>
      </c>
      <c r="AS7" s="12" t="s">
        <v>53</v>
      </c>
      <c r="AT7" s="10"/>
      <c r="AU7" s="10"/>
      <c r="AV7" s="184" t="s">
        <v>26</v>
      </c>
      <c r="AW7" s="12" t="s">
        <v>53</v>
      </c>
      <c r="AX7" s="10"/>
      <c r="AY7" s="10"/>
      <c r="AZ7" s="12" t="s">
        <v>26</v>
      </c>
      <c r="BA7" s="12" t="s">
        <v>53</v>
      </c>
      <c r="BB7" s="10"/>
      <c r="BC7" s="10"/>
      <c r="BD7" s="12" t="s">
        <v>26</v>
      </c>
      <c r="BE7" s="12" t="s">
        <v>53</v>
      </c>
      <c r="BF7" s="10"/>
      <c r="BG7" s="10"/>
      <c r="BH7" s="12" t="s">
        <v>26</v>
      </c>
      <c r="BI7" s="184" t="s">
        <v>53</v>
      </c>
      <c r="BJ7" s="36"/>
      <c r="BK7" s="155"/>
      <c r="BL7" s="197"/>
      <c r="BM7" s="194">
        <f>BL7*0.2</f>
        <v>0</v>
      </c>
      <c r="BN7" s="134"/>
      <c r="BO7" s="88">
        <f>(BN7*0.5)</f>
        <v>0</v>
      </c>
      <c r="BP7" s="134"/>
      <c r="BQ7" s="88">
        <f>(BP7*0.3)</f>
        <v>0</v>
      </c>
      <c r="BR7" s="88">
        <f>(BO7+BQ7)</f>
        <v>0</v>
      </c>
      <c r="BS7" s="88">
        <f>(BM7+BR7)</f>
        <v>0</v>
      </c>
      <c r="BT7" s="89">
        <f>(BS7*0.7)</f>
        <v>0</v>
      </c>
      <c r="BU7" s="134"/>
      <c r="BV7" s="90">
        <f>(BU7*0.3)</f>
        <v>0</v>
      </c>
      <c r="BW7" s="91">
        <f>(BT7+BV7)</f>
        <v>0</v>
      </c>
      <c r="BX7" s="150"/>
      <c r="BY7" s="2"/>
      <c r="BZ7" s="2"/>
      <c r="CA7" s="2"/>
      <c r="CB7" s="73"/>
    </row>
    <row r="8" spans="1:80" ht="15" customHeight="1" x14ac:dyDescent="0.2">
      <c r="A8" s="193" t="s">
        <v>231</v>
      </c>
      <c r="B8" s="258" t="s">
        <v>232</v>
      </c>
      <c r="C8" s="168">
        <v>962789823</v>
      </c>
      <c r="D8" s="109" t="s">
        <v>233</v>
      </c>
      <c r="E8" s="140"/>
      <c r="F8" s="123" t="s">
        <v>52</v>
      </c>
      <c r="G8" s="64"/>
      <c r="H8" s="74" t="s">
        <v>26</v>
      </c>
      <c r="I8" s="14" t="s">
        <v>53</v>
      </c>
      <c r="J8" s="13"/>
      <c r="K8" s="13"/>
      <c r="L8" s="14" t="s">
        <v>26</v>
      </c>
      <c r="M8" s="14" t="s">
        <v>53</v>
      </c>
      <c r="N8" s="13"/>
      <c r="O8" s="13"/>
      <c r="P8" s="14" t="s">
        <v>26</v>
      </c>
      <c r="Q8" s="14" t="s">
        <v>53</v>
      </c>
      <c r="R8" s="13"/>
      <c r="S8" s="13"/>
      <c r="T8" s="14" t="s">
        <v>26</v>
      </c>
      <c r="U8" s="14" t="s">
        <v>53</v>
      </c>
      <c r="V8" s="13"/>
      <c r="W8" s="13"/>
      <c r="X8" s="14" t="s">
        <v>26</v>
      </c>
      <c r="Y8" s="14" t="s">
        <v>53</v>
      </c>
      <c r="Z8" s="13"/>
      <c r="AA8" s="13"/>
      <c r="AB8" s="14" t="s">
        <v>26</v>
      </c>
      <c r="AC8" s="14" t="s">
        <v>53</v>
      </c>
      <c r="AD8" s="13"/>
      <c r="AE8" s="13"/>
      <c r="AF8" s="14" t="s">
        <v>26</v>
      </c>
      <c r="AG8" s="14" t="s">
        <v>53</v>
      </c>
      <c r="AH8" s="13"/>
      <c r="AI8" s="13"/>
      <c r="AJ8" s="15" t="s">
        <v>26</v>
      </c>
      <c r="AK8" s="15" t="s">
        <v>53</v>
      </c>
      <c r="AL8" s="13"/>
      <c r="AM8" s="13"/>
      <c r="AN8" s="15" t="s">
        <v>26</v>
      </c>
      <c r="AO8" s="15" t="s">
        <v>53</v>
      </c>
      <c r="AP8" s="13"/>
      <c r="AQ8" s="13"/>
      <c r="AR8" s="15" t="s">
        <v>26</v>
      </c>
      <c r="AS8" s="15" t="s">
        <v>53</v>
      </c>
      <c r="AT8" s="13"/>
      <c r="AU8" s="13"/>
      <c r="AV8" s="15" t="s">
        <v>26</v>
      </c>
      <c r="AW8" s="15" t="s">
        <v>53</v>
      </c>
      <c r="AX8" s="13"/>
      <c r="AY8" s="13"/>
      <c r="AZ8" s="15" t="s">
        <v>26</v>
      </c>
      <c r="BA8" s="15" t="s">
        <v>53</v>
      </c>
      <c r="BB8" s="13"/>
      <c r="BC8" s="13"/>
      <c r="BD8" s="15" t="s">
        <v>26</v>
      </c>
      <c r="BE8" s="15" t="s">
        <v>53</v>
      </c>
      <c r="BF8" s="13"/>
      <c r="BG8" s="13"/>
      <c r="BH8" s="15" t="s">
        <v>26</v>
      </c>
      <c r="BI8" s="15" t="s">
        <v>53</v>
      </c>
      <c r="BJ8" s="37"/>
      <c r="BK8" s="156"/>
      <c r="BL8" s="197"/>
      <c r="BM8" s="195">
        <f t="shared" ref="BM8" si="0">BL8*0.2</f>
        <v>0</v>
      </c>
      <c r="BN8" s="31"/>
      <c r="BO8" s="88">
        <f t="shared" ref="BO8:BO28" si="1">(BN8*0.5)</f>
        <v>0</v>
      </c>
      <c r="BP8" s="31"/>
      <c r="BQ8" s="88">
        <f t="shared" ref="BQ8:BQ28" si="2">(BP8*0.3)</f>
        <v>0</v>
      </c>
      <c r="BR8" s="33">
        <f t="shared" ref="BR8:BR28" si="3">(BO8+BQ8)</f>
        <v>0</v>
      </c>
      <c r="BS8" s="88">
        <f t="shared" ref="BS8:BS28" si="4">(BM8+BR8)</f>
        <v>0</v>
      </c>
      <c r="BT8" s="7">
        <f t="shared" ref="BT8" si="5">(BS8*0.7)</f>
        <v>0</v>
      </c>
      <c r="BU8" s="31"/>
      <c r="BV8" s="8">
        <f t="shared" ref="BV8" si="6">(BU8*0.3)</f>
        <v>0</v>
      </c>
      <c r="BW8" s="68">
        <f t="shared" ref="BW8" si="7">(BT8+BV8)</f>
        <v>0</v>
      </c>
      <c r="BX8" s="150"/>
      <c r="BY8" s="2"/>
      <c r="BZ8" s="2"/>
      <c r="CA8" s="2"/>
      <c r="CB8" s="73"/>
    </row>
    <row r="9" spans="1:80" ht="15" customHeight="1" x14ac:dyDescent="0.2">
      <c r="A9" s="50" t="s">
        <v>234</v>
      </c>
      <c r="B9" s="257" t="s">
        <v>235</v>
      </c>
      <c r="C9" s="143">
        <v>92121262</v>
      </c>
      <c r="D9" s="141" t="s">
        <v>233</v>
      </c>
      <c r="E9" s="140"/>
      <c r="F9" s="123" t="s">
        <v>52</v>
      </c>
      <c r="G9" s="64"/>
      <c r="H9" s="93"/>
      <c r="I9" s="15" t="s">
        <v>26</v>
      </c>
      <c r="J9" s="15" t="s">
        <v>53</v>
      </c>
      <c r="K9" s="28"/>
      <c r="L9" s="27"/>
      <c r="M9" s="15" t="s">
        <v>26</v>
      </c>
      <c r="N9" s="15" t="s">
        <v>53</v>
      </c>
      <c r="O9" s="28"/>
      <c r="P9" s="27"/>
      <c r="Q9" s="15" t="s">
        <v>26</v>
      </c>
      <c r="R9" s="15" t="s">
        <v>53</v>
      </c>
      <c r="S9" s="28"/>
      <c r="T9" s="27"/>
      <c r="U9" s="15" t="s">
        <v>26</v>
      </c>
      <c r="V9" s="15" t="s">
        <v>53</v>
      </c>
      <c r="W9" s="28"/>
      <c r="X9" s="27"/>
      <c r="Y9" s="15" t="s">
        <v>26</v>
      </c>
      <c r="Z9" s="15" t="s">
        <v>53</v>
      </c>
      <c r="AA9" s="28"/>
      <c r="AB9" s="27"/>
      <c r="AC9" s="15" t="s">
        <v>26</v>
      </c>
      <c r="AD9" s="15" t="s">
        <v>53</v>
      </c>
      <c r="AE9" s="28"/>
      <c r="AF9" s="27"/>
      <c r="AG9" s="15" t="s">
        <v>26</v>
      </c>
      <c r="AH9" s="15" t="s">
        <v>53</v>
      </c>
      <c r="AI9" s="28"/>
      <c r="AJ9" s="27"/>
      <c r="AK9" s="12" t="s">
        <v>26</v>
      </c>
      <c r="AL9" s="12" t="s">
        <v>53</v>
      </c>
      <c r="AM9" s="28"/>
      <c r="AN9" s="27"/>
      <c r="AO9" s="12" t="s">
        <v>26</v>
      </c>
      <c r="AP9" s="12" t="s">
        <v>53</v>
      </c>
      <c r="AQ9" s="28"/>
      <c r="AR9" s="27"/>
      <c r="AS9" s="12" t="s">
        <v>26</v>
      </c>
      <c r="AT9" s="12" t="s">
        <v>53</v>
      </c>
      <c r="AU9" s="28"/>
      <c r="AV9" s="27"/>
      <c r="AW9" s="12" t="s">
        <v>26</v>
      </c>
      <c r="AX9" s="12" t="s">
        <v>53</v>
      </c>
      <c r="AY9" s="28"/>
      <c r="AZ9" s="27"/>
      <c r="BA9" s="12" t="s">
        <v>26</v>
      </c>
      <c r="BB9" s="12" t="s">
        <v>53</v>
      </c>
      <c r="BC9" s="48"/>
      <c r="BD9" s="47"/>
      <c r="BE9" s="44" t="s">
        <v>26</v>
      </c>
      <c r="BF9" s="12" t="s">
        <v>53</v>
      </c>
      <c r="BG9" s="28"/>
      <c r="BH9" s="27"/>
      <c r="BI9" s="12" t="s">
        <v>26</v>
      </c>
      <c r="BJ9" s="56" t="s">
        <v>53</v>
      </c>
      <c r="BK9" s="157"/>
      <c r="BL9" s="198"/>
      <c r="BM9" s="194">
        <f>BL9*0.2</f>
        <v>0</v>
      </c>
      <c r="BN9" s="137"/>
      <c r="BO9" s="88">
        <f t="shared" si="1"/>
        <v>0</v>
      </c>
      <c r="BP9" s="134"/>
      <c r="BQ9" s="88">
        <f t="shared" si="2"/>
        <v>0</v>
      </c>
      <c r="BR9" s="33">
        <f t="shared" si="3"/>
        <v>0</v>
      </c>
      <c r="BS9" s="88">
        <f t="shared" si="4"/>
        <v>0</v>
      </c>
      <c r="BT9" s="89">
        <f>(BS9*0.7)</f>
        <v>0</v>
      </c>
      <c r="BU9" s="134"/>
      <c r="BV9" s="90">
        <f>(BU9*0.3)</f>
        <v>0</v>
      </c>
      <c r="BW9" s="91">
        <f>(BT9+BV9)</f>
        <v>0</v>
      </c>
      <c r="BX9" s="151"/>
      <c r="BY9" s="2"/>
      <c r="BZ9" s="2"/>
      <c r="CA9" s="2"/>
      <c r="CB9" s="73"/>
    </row>
    <row r="10" spans="1:80" ht="15" customHeight="1" x14ac:dyDescent="0.2">
      <c r="A10" s="108" t="s">
        <v>236</v>
      </c>
      <c r="B10" s="170" t="s">
        <v>237</v>
      </c>
      <c r="C10" s="142">
        <v>97174380</v>
      </c>
      <c r="D10" s="31" t="s">
        <v>51</v>
      </c>
      <c r="E10" s="140"/>
      <c r="F10" s="123" t="s">
        <v>52</v>
      </c>
      <c r="G10" s="64"/>
      <c r="H10" s="94"/>
      <c r="I10" s="92" t="s">
        <v>26</v>
      </c>
      <c r="J10" s="14" t="s">
        <v>53</v>
      </c>
      <c r="K10" s="13"/>
      <c r="L10" s="13"/>
      <c r="M10" s="14" t="s">
        <v>26</v>
      </c>
      <c r="N10" s="14" t="s">
        <v>53</v>
      </c>
      <c r="O10" s="13"/>
      <c r="P10" s="13"/>
      <c r="Q10" s="14" t="s">
        <v>26</v>
      </c>
      <c r="R10" s="14" t="s">
        <v>53</v>
      </c>
      <c r="S10" s="13"/>
      <c r="T10" s="13"/>
      <c r="U10" s="14" t="s">
        <v>26</v>
      </c>
      <c r="V10" s="14" t="s">
        <v>53</v>
      </c>
      <c r="W10" s="13"/>
      <c r="X10" s="13"/>
      <c r="Y10" s="14" t="s">
        <v>26</v>
      </c>
      <c r="Z10" s="14" t="s">
        <v>53</v>
      </c>
      <c r="AA10" s="42"/>
      <c r="AB10" s="41"/>
      <c r="AC10" s="92" t="s">
        <v>26</v>
      </c>
      <c r="AD10" s="14" t="s">
        <v>53</v>
      </c>
      <c r="AE10" s="13"/>
      <c r="AF10" s="13"/>
      <c r="AG10" s="14" t="s">
        <v>26</v>
      </c>
      <c r="AH10" s="14" t="s">
        <v>53</v>
      </c>
      <c r="AI10" s="13"/>
      <c r="AJ10" s="13"/>
      <c r="AK10" s="15" t="s">
        <v>26</v>
      </c>
      <c r="AL10" s="15" t="s">
        <v>53</v>
      </c>
      <c r="AM10" s="13"/>
      <c r="AN10" s="13"/>
      <c r="AO10" s="15" t="s">
        <v>26</v>
      </c>
      <c r="AP10" s="15" t="s">
        <v>53</v>
      </c>
      <c r="AQ10" s="13"/>
      <c r="AR10" s="13"/>
      <c r="AS10" s="15" t="s">
        <v>26</v>
      </c>
      <c r="AT10" s="15" t="s">
        <v>53</v>
      </c>
      <c r="AU10" s="42"/>
      <c r="AV10" s="41"/>
      <c r="AW10" s="15" t="s">
        <v>26</v>
      </c>
      <c r="AX10" s="15" t="s">
        <v>53</v>
      </c>
      <c r="AY10" s="13"/>
      <c r="AZ10" s="13"/>
      <c r="BA10" s="15" t="s">
        <v>26</v>
      </c>
      <c r="BB10" s="15" t="s">
        <v>53</v>
      </c>
      <c r="BC10" s="13"/>
      <c r="BD10" s="13"/>
      <c r="BE10" s="15" t="s">
        <v>26</v>
      </c>
      <c r="BF10" s="15" t="s">
        <v>53</v>
      </c>
      <c r="BG10" s="42"/>
      <c r="BH10" s="41"/>
      <c r="BI10" s="15" t="s">
        <v>26</v>
      </c>
      <c r="BJ10" s="56" t="s">
        <v>53</v>
      </c>
      <c r="BK10" s="158"/>
      <c r="BL10" s="199"/>
      <c r="BM10" s="6">
        <f t="shared" ref="BM10:BM22" si="8">BL10*0.2</f>
        <v>0</v>
      </c>
      <c r="BN10" s="31"/>
      <c r="BO10" s="88">
        <f t="shared" si="1"/>
        <v>0</v>
      </c>
      <c r="BP10" s="136"/>
      <c r="BQ10" s="88">
        <f t="shared" si="2"/>
        <v>0</v>
      </c>
      <c r="BR10" s="33">
        <f t="shared" si="3"/>
        <v>0</v>
      </c>
      <c r="BS10" s="88">
        <f t="shared" si="4"/>
        <v>0</v>
      </c>
      <c r="BT10" s="7">
        <f t="shared" ref="BT10:BT22" si="9">(BS10*0.7)</f>
        <v>0</v>
      </c>
      <c r="BU10" s="31"/>
      <c r="BV10" s="8">
        <f t="shared" ref="BV10:BV22" si="10">(BU10*0.3)</f>
        <v>0</v>
      </c>
      <c r="BW10" s="68">
        <f t="shared" ref="BW10:BW22" si="11">(BT10+BV10)</f>
        <v>0</v>
      </c>
      <c r="BX10" s="152"/>
      <c r="BY10" s="2"/>
      <c r="BZ10" s="2"/>
      <c r="CA10" s="2"/>
      <c r="CB10" s="73"/>
    </row>
    <row r="11" spans="1:80" ht="15" customHeight="1" x14ac:dyDescent="0.2">
      <c r="A11" s="50" t="s">
        <v>238</v>
      </c>
      <c r="B11" s="170" t="s">
        <v>239</v>
      </c>
      <c r="C11" s="179">
        <v>990237865</v>
      </c>
      <c r="D11" s="143" t="s">
        <v>233</v>
      </c>
      <c r="E11" s="140"/>
      <c r="F11" s="123" t="s">
        <v>52</v>
      </c>
      <c r="G11" s="64"/>
      <c r="H11" s="94"/>
      <c r="I11" s="30"/>
      <c r="J11" s="11" t="s">
        <v>26</v>
      </c>
      <c r="K11" s="11" t="s">
        <v>53</v>
      </c>
      <c r="L11" s="10"/>
      <c r="M11" s="10"/>
      <c r="N11" s="11" t="s">
        <v>26</v>
      </c>
      <c r="O11" s="11" t="s">
        <v>53</v>
      </c>
      <c r="P11" s="10"/>
      <c r="Q11" s="10"/>
      <c r="R11" s="11" t="s">
        <v>26</v>
      </c>
      <c r="S11" s="11" t="s">
        <v>53</v>
      </c>
      <c r="T11" s="10"/>
      <c r="U11" s="10"/>
      <c r="V11" s="11" t="s">
        <v>26</v>
      </c>
      <c r="W11" s="11" t="s">
        <v>53</v>
      </c>
      <c r="X11" s="10"/>
      <c r="Y11" s="10"/>
      <c r="Z11" s="11" t="s">
        <v>26</v>
      </c>
      <c r="AA11" s="11" t="s">
        <v>53</v>
      </c>
      <c r="AB11" s="10"/>
      <c r="AC11" s="10"/>
      <c r="AD11" s="11" t="s">
        <v>26</v>
      </c>
      <c r="AE11" s="11" t="s">
        <v>53</v>
      </c>
      <c r="AF11" s="29"/>
      <c r="AG11" s="30"/>
      <c r="AH11" s="12" t="s">
        <v>26</v>
      </c>
      <c r="AI11" s="12" t="s">
        <v>53</v>
      </c>
      <c r="AJ11" s="29"/>
      <c r="AK11" s="30"/>
      <c r="AL11" s="12" t="s">
        <v>26</v>
      </c>
      <c r="AM11" s="12" t="s">
        <v>53</v>
      </c>
      <c r="AN11" s="29"/>
      <c r="AO11" s="30"/>
      <c r="AP11" s="12" t="s">
        <v>26</v>
      </c>
      <c r="AQ11" s="12" t="s">
        <v>53</v>
      </c>
      <c r="AR11" s="29"/>
      <c r="AS11" s="30"/>
      <c r="AT11" s="12" t="s">
        <v>26</v>
      </c>
      <c r="AU11" s="12" t="s">
        <v>53</v>
      </c>
      <c r="AV11" s="29"/>
      <c r="AW11" s="30"/>
      <c r="AX11" s="12" t="s">
        <v>26</v>
      </c>
      <c r="AY11" s="12" t="s">
        <v>53</v>
      </c>
      <c r="AZ11" s="29"/>
      <c r="BA11" s="30"/>
      <c r="BB11" s="12" t="s">
        <v>26</v>
      </c>
      <c r="BC11" s="12" t="s">
        <v>53</v>
      </c>
      <c r="BD11" s="29"/>
      <c r="BE11" s="30"/>
      <c r="BF11" s="12" t="s">
        <v>26</v>
      </c>
      <c r="BG11" s="12" t="s">
        <v>53</v>
      </c>
      <c r="BH11" s="29"/>
      <c r="BI11" s="30"/>
      <c r="BJ11" s="56" t="s">
        <v>26</v>
      </c>
      <c r="BK11" s="157" t="s">
        <v>53</v>
      </c>
      <c r="BL11" s="198"/>
      <c r="BM11" s="6">
        <f t="shared" si="8"/>
        <v>0</v>
      </c>
      <c r="BN11" s="31"/>
      <c r="BO11" s="88">
        <f t="shared" si="1"/>
        <v>0</v>
      </c>
      <c r="BP11" s="31"/>
      <c r="BQ11" s="88">
        <f t="shared" si="2"/>
        <v>0</v>
      </c>
      <c r="BR11" s="33">
        <f t="shared" si="3"/>
        <v>0</v>
      </c>
      <c r="BS11" s="88">
        <f t="shared" si="4"/>
        <v>0</v>
      </c>
      <c r="BT11" s="7">
        <f t="shared" si="9"/>
        <v>0</v>
      </c>
      <c r="BU11" s="31"/>
      <c r="BV11" s="8">
        <f t="shared" si="10"/>
        <v>0</v>
      </c>
      <c r="BW11" s="68">
        <f t="shared" si="11"/>
        <v>0</v>
      </c>
      <c r="BX11" s="152"/>
      <c r="BY11" s="2"/>
      <c r="BZ11" s="2"/>
      <c r="CA11" s="2"/>
      <c r="CB11" s="73"/>
    </row>
    <row r="12" spans="1:80" ht="15" customHeight="1" x14ac:dyDescent="0.2">
      <c r="A12" s="50"/>
      <c r="B12" s="170"/>
      <c r="C12" s="260"/>
      <c r="D12" s="109"/>
      <c r="E12" s="140"/>
      <c r="F12" s="123" t="s">
        <v>52</v>
      </c>
      <c r="G12" s="64"/>
      <c r="H12" s="94"/>
      <c r="I12" s="30"/>
      <c r="J12" s="14" t="s">
        <v>26</v>
      </c>
      <c r="K12" s="14" t="s">
        <v>53</v>
      </c>
      <c r="L12" s="13"/>
      <c r="M12" s="13"/>
      <c r="N12" s="14" t="s">
        <v>26</v>
      </c>
      <c r="O12" s="14" t="s">
        <v>53</v>
      </c>
      <c r="P12" s="13"/>
      <c r="Q12" s="13"/>
      <c r="R12" s="14" t="s">
        <v>26</v>
      </c>
      <c r="S12" s="14" t="s">
        <v>53</v>
      </c>
      <c r="T12" s="13"/>
      <c r="U12" s="13"/>
      <c r="V12" s="14" t="s">
        <v>26</v>
      </c>
      <c r="W12" s="14" t="s">
        <v>53</v>
      </c>
      <c r="X12" s="13"/>
      <c r="Y12" s="13"/>
      <c r="Z12" s="14" t="s">
        <v>26</v>
      </c>
      <c r="AA12" s="14" t="s">
        <v>53</v>
      </c>
      <c r="AB12" s="13"/>
      <c r="AC12" s="13"/>
      <c r="AD12" s="14" t="s">
        <v>26</v>
      </c>
      <c r="AE12" s="14" t="s">
        <v>53</v>
      </c>
      <c r="AF12" s="29"/>
      <c r="AG12" s="30"/>
      <c r="AH12" s="15" t="s">
        <v>26</v>
      </c>
      <c r="AI12" s="15" t="s">
        <v>53</v>
      </c>
      <c r="AJ12" s="29"/>
      <c r="AK12" s="30"/>
      <c r="AL12" s="15" t="s">
        <v>26</v>
      </c>
      <c r="AM12" s="15" t="s">
        <v>53</v>
      </c>
      <c r="AN12" s="29"/>
      <c r="AO12" s="30"/>
      <c r="AP12" s="15" t="s">
        <v>26</v>
      </c>
      <c r="AQ12" s="15" t="s">
        <v>53</v>
      </c>
      <c r="AR12" s="29"/>
      <c r="AS12" s="30"/>
      <c r="AT12" s="15" t="s">
        <v>26</v>
      </c>
      <c r="AU12" s="15" t="s">
        <v>53</v>
      </c>
      <c r="AV12" s="29"/>
      <c r="AW12" s="30"/>
      <c r="AX12" s="15" t="s">
        <v>26</v>
      </c>
      <c r="AY12" s="15" t="s">
        <v>53</v>
      </c>
      <c r="AZ12" s="29"/>
      <c r="BA12" s="30"/>
      <c r="BB12" s="15" t="s">
        <v>26</v>
      </c>
      <c r="BC12" s="15" t="s">
        <v>53</v>
      </c>
      <c r="BD12" s="29"/>
      <c r="BE12" s="30"/>
      <c r="BF12" s="15" t="s">
        <v>26</v>
      </c>
      <c r="BG12" s="15" t="s">
        <v>53</v>
      </c>
      <c r="BH12" s="29"/>
      <c r="BI12" s="30"/>
      <c r="BJ12" s="57" t="s">
        <v>26</v>
      </c>
      <c r="BK12" s="159" t="s">
        <v>53</v>
      </c>
      <c r="BL12" s="200"/>
      <c r="BM12" s="6">
        <f t="shared" si="8"/>
        <v>0</v>
      </c>
      <c r="BN12" s="31"/>
      <c r="BO12" s="88">
        <f t="shared" si="1"/>
        <v>0</v>
      </c>
      <c r="BP12" s="31"/>
      <c r="BQ12" s="88">
        <f t="shared" si="2"/>
        <v>0</v>
      </c>
      <c r="BR12" s="33">
        <f t="shared" si="3"/>
        <v>0</v>
      </c>
      <c r="BS12" s="88">
        <f t="shared" si="4"/>
        <v>0</v>
      </c>
      <c r="BT12" s="7">
        <f t="shared" si="9"/>
        <v>0</v>
      </c>
      <c r="BU12" s="31"/>
      <c r="BV12" s="8">
        <f t="shared" si="10"/>
        <v>0</v>
      </c>
      <c r="BW12" s="68">
        <f t="shared" si="11"/>
        <v>0</v>
      </c>
      <c r="BX12" s="152"/>
      <c r="BY12" s="2"/>
      <c r="BZ12" s="2"/>
      <c r="CA12" s="2"/>
      <c r="CB12" s="73"/>
    </row>
    <row r="13" spans="1:80" ht="15" customHeight="1" x14ac:dyDescent="0.2">
      <c r="A13" s="50" t="s">
        <v>240</v>
      </c>
      <c r="B13" t="s">
        <v>241</v>
      </c>
      <c r="C13" s="254">
        <v>961778531</v>
      </c>
      <c r="D13" s="109" t="s">
        <v>233</v>
      </c>
      <c r="E13" s="140"/>
      <c r="F13" s="123" t="s">
        <v>52</v>
      </c>
      <c r="G13" s="64"/>
      <c r="H13" s="95" t="s">
        <v>53</v>
      </c>
      <c r="I13" s="30"/>
      <c r="J13" s="29"/>
      <c r="K13" s="11" t="s">
        <v>26</v>
      </c>
      <c r="L13" s="11" t="s">
        <v>53</v>
      </c>
      <c r="M13" s="10"/>
      <c r="N13" s="10"/>
      <c r="O13" s="11" t="s">
        <v>26</v>
      </c>
      <c r="P13" s="11" t="s">
        <v>53</v>
      </c>
      <c r="Q13" s="10"/>
      <c r="R13" s="10"/>
      <c r="S13" s="11" t="s">
        <v>26</v>
      </c>
      <c r="T13" s="11" t="s">
        <v>53</v>
      </c>
      <c r="U13" s="10"/>
      <c r="V13" s="10"/>
      <c r="W13" s="11" t="s">
        <v>26</v>
      </c>
      <c r="X13" s="11" t="s">
        <v>53</v>
      </c>
      <c r="Y13" s="10"/>
      <c r="Z13" s="10"/>
      <c r="AA13" s="11" t="s">
        <v>26</v>
      </c>
      <c r="AB13" s="11" t="s">
        <v>53</v>
      </c>
      <c r="AC13" s="10"/>
      <c r="AD13" s="10"/>
      <c r="AE13" s="11" t="s">
        <v>26</v>
      </c>
      <c r="AF13" s="11" t="s">
        <v>53</v>
      </c>
      <c r="AG13" s="10"/>
      <c r="AH13" s="10"/>
      <c r="AI13" s="12" t="s">
        <v>26</v>
      </c>
      <c r="AJ13" s="12" t="s">
        <v>53</v>
      </c>
      <c r="AK13" s="30"/>
      <c r="AL13" s="29"/>
      <c r="AM13" s="12" t="s">
        <v>26</v>
      </c>
      <c r="AN13" s="12" t="s">
        <v>53</v>
      </c>
      <c r="AO13" s="29"/>
      <c r="AP13" s="30"/>
      <c r="AQ13" s="12" t="s">
        <v>26</v>
      </c>
      <c r="AR13" s="12" t="s">
        <v>53</v>
      </c>
      <c r="AS13" s="29"/>
      <c r="AT13" s="30"/>
      <c r="AU13" s="12" t="s">
        <v>26</v>
      </c>
      <c r="AV13" s="12" t="s">
        <v>53</v>
      </c>
      <c r="AW13" s="29"/>
      <c r="AX13" s="30"/>
      <c r="AY13" s="12" t="s">
        <v>26</v>
      </c>
      <c r="AZ13" s="12" t="s">
        <v>53</v>
      </c>
      <c r="BA13" s="29"/>
      <c r="BB13" s="30"/>
      <c r="BC13" s="12" t="s">
        <v>26</v>
      </c>
      <c r="BD13" s="12" t="s">
        <v>53</v>
      </c>
      <c r="BE13" s="29"/>
      <c r="BF13" s="30"/>
      <c r="BG13" s="12" t="s">
        <v>26</v>
      </c>
      <c r="BH13" s="12" t="s">
        <v>53</v>
      </c>
      <c r="BI13" s="29"/>
      <c r="BJ13" s="57"/>
      <c r="BK13" s="157" t="s">
        <v>26</v>
      </c>
      <c r="BL13" s="200"/>
      <c r="BM13" s="6">
        <f t="shared" si="8"/>
        <v>0</v>
      </c>
      <c r="BN13" s="31"/>
      <c r="BO13" s="88">
        <f t="shared" si="1"/>
        <v>0</v>
      </c>
      <c r="BP13" s="31"/>
      <c r="BQ13" s="88">
        <f t="shared" si="2"/>
        <v>0</v>
      </c>
      <c r="BR13" s="33">
        <f t="shared" si="3"/>
        <v>0</v>
      </c>
      <c r="BS13" s="88">
        <f t="shared" si="4"/>
        <v>0</v>
      </c>
      <c r="BT13" s="7">
        <f t="shared" si="9"/>
        <v>0</v>
      </c>
      <c r="BU13" s="31"/>
      <c r="BV13" s="8">
        <f t="shared" si="10"/>
        <v>0</v>
      </c>
      <c r="BW13" s="68">
        <f t="shared" si="11"/>
        <v>0</v>
      </c>
      <c r="BX13" s="152"/>
      <c r="BY13" s="2"/>
      <c r="BZ13" s="2"/>
      <c r="CA13" s="2"/>
      <c r="CB13" s="73"/>
    </row>
    <row r="14" spans="1:80" ht="15" customHeight="1" x14ac:dyDescent="0.2">
      <c r="A14" s="50" t="s">
        <v>242</v>
      </c>
      <c r="B14" s="258" t="s">
        <v>243</v>
      </c>
      <c r="C14" s="168">
        <v>56477624</v>
      </c>
      <c r="D14" s="109" t="s">
        <v>233</v>
      </c>
      <c r="E14" s="140"/>
      <c r="F14" s="123" t="s">
        <v>52</v>
      </c>
      <c r="G14" s="64"/>
      <c r="H14" s="95" t="s">
        <v>53</v>
      </c>
      <c r="I14" s="30"/>
      <c r="J14" s="29"/>
      <c r="K14" s="14" t="s">
        <v>26</v>
      </c>
      <c r="L14" s="14" t="s">
        <v>53</v>
      </c>
      <c r="M14" s="13"/>
      <c r="N14" s="13"/>
      <c r="O14" s="14" t="s">
        <v>26</v>
      </c>
      <c r="P14" s="14" t="s">
        <v>53</v>
      </c>
      <c r="Q14" s="13"/>
      <c r="R14" s="13"/>
      <c r="S14" s="14" t="s">
        <v>26</v>
      </c>
      <c r="T14" s="14" t="s">
        <v>53</v>
      </c>
      <c r="U14" s="13"/>
      <c r="V14" s="13"/>
      <c r="W14" s="14" t="s">
        <v>26</v>
      </c>
      <c r="X14" s="14" t="s">
        <v>53</v>
      </c>
      <c r="Y14" s="13"/>
      <c r="Z14" s="13"/>
      <c r="AA14" s="182" t="s">
        <v>26</v>
      </c>
      <c r="AB14" s="14" t="s">
        <v>53</v>
      </c>
      <c r="AC14" s="13"/>
      <c r="AD14" s="13"/>
      <c r="AE14" s="14" t="s">
        <v>26</v>
      </c>
      <c r="AF14" s="14" t="s">
        <v>53</v>
      </c>
      <c r="AG14" s="13"/>
      <c r="AH14" s="13"/>
      <c r="AI14" s="15" t="s">
        <v>26</v>
      </c>
      <c r="AJ14" s="15" t="s">
        <v>53</v>
      </c>
      <c r="AK14" s="30"/>
      <c r="AL14" s="29"/>
      <c r="AM14" s="15" t="s">
        <v>26</v>
      </c>
      <c r="AN14" s="182" t="s">
        <v>53</v>
      </c>
      <c r="AO14" s="29"/>
      <c r="AP14" s="30"/>
      <c r="AQ14" s="15" t="s">
        <v>26</v>
      </c>
      <c r="AR14" s="15" t="s">
        <v>53</v>
      </c>
      <c r="AS14" s="29"/>
      <c r="AT14" s="30"/>
      <c r="AU14" s="15" t="s">
        <v>26</v>
      </c>
      <c r="AV14" s="15" t="s">
        <v>53</v>
      </c>
      <c r="AW14" s="29"/>
      <c r="AX14" s="30"/>
      <c r="AY14" s="15" t="s">
        <v>26</v>
      </c>
      <c r="AZ14" s="15" t="s">
        <v>53</v>
      </c>
      <c r="BA14" s="29"/>
      <c r="BB14" s="30"/>
      <c r="BC14" s="183" t="s">
        <v>26</v>
      </c>
      <c r="BD14" s="15" t="s">
        <v>53</v>
      </c>
      <c r="BE14" s="29"/>
      <c r="BF14" s="30"/>
      <c r="BG14" s="15" t="s">
        <v>26</v>
      </c>
      <c r="BH14" s="15" t="s">
        <v>53</v>
      </c>
      <c r="BI14" s="29"/>
      <c r="BJ14" s="57"/>
      <c r="BK14" s="159" t="s">
        <v>26</v>
      </c>
      <c r="BL14" s="200"/>
      <c r="BM14" s="6">
        <f t="shared" si="8"/>
        <v>0</v>
      </c>
      <c r="BN14" s="31"/>
      <c r="BO14" s="88">
        <f t="shared" si="1"/>
        <v>0</v>
      </c>
      <c r="BP14" s="31"/>
      <c r="BQ14" s="88">
        <f t="shared" si="2"/>
        <v>0</v>
      </c>
      <c r="BR14" s="33">
        <f t="shared" si="3"/>
        <v>0</v>
      </c>
      <c r="BS14" s="88">
        <f t="shared" si="4"/>
        <v>0</v>
      </c>
      <c r="BT14" s="7">
        <f t="shared" si="9"/>
        <v>0</v>
      </c>
      <c r="BU14" s="31"/>
      <c r="BV14" s="8">
        <f t="shared" si="10"/>
        <v>0</v>
      </c>
      <c r="BW14" s="68">
        <f t="shared" si="11"/>
        <v>0</v>
      </c>
      <c r="BX14" s="152"/>
      <c r="BY14" s="2"/>
      <c r="BZ14" s="2"/>
      <c r="CA14" s="2"/>
      <c r="CB14" s="73"/>
    </row>
    <row r="15" spans="1:80" ht="15" customHeight="1" x14ac:dyDescent="0.2">
      <c r="A15" s="172" t="s">
        <v>244</v>
      </c>
      <c r="B15" s="257" t="s">
        <v>245</v>
      </c>
      <c r="C15" s="143">
        <v>964292887</v>
      </c>
      <c r="D15" s="109"/>
      <c r="E15" s="140"/>
      <c r="F15" s="123" t="s">
        <v>70</v>
      </c>
      <c r="G15" s="64"/>
      <c r="H15" s="154" t="s">
        <v>26</v>
      </c>
      <c r="I15" s="11" t="s">
        <v>53</v>
      </c>
      <c r="J15" s="10"/>
      <c r="K15" s="10"/>
      <c r="L15" s="11" t="s">
        <v>26</v>
      </c>
      <c r="M15" s="11" t="s">
        <v>53</v>
      </c>
      <c r="N15" s="10"/>
      <c r="O15" s="10"/>
      <c r="P15" s="11" t="s">
        <v>26</v>
      </c>
      <c r="Q15" s="11" t="s">
        <v>53</v>
      </c>
      <c r="R15" s="10"/>
      <c r="S15" s="10"/>
      <c r="T15" s="11" t="s">
        <v>26</v>
      </c>
      <c r="U15" s="11" t="s">
        <v>53</v>
      </c>
      <c r="V15" s="10"/>
      <c r="W15" s="10"/>
      <c r="X15" s="11" t="s">
        <v>26</v>
      </c>
      <c r="Y15" s="11" t="s">
        <v>53</v>
      </c>
      <c r="Z15" s="10"/>
      <c r="AA15" s="10"/>
      <c r="AB15" s="11" t="s">
        <v>26</v>
      </c>
      <c r="AC15" s="11" t="s">
        <v>53</v>
      </c>
      <c r="AD15" s="10"/>
      <c r="AE15" s="10"/>
      <c r="AF15" s="11" t="s">
        <v>26</v>
      </c>
      <c r="AG15" s="11" t="s">
        <v>53</v>
      </c>
      <c r="AH15" s="10"/>
      <c r="AI15" s="10"/>
      <c r="AJ15" s="12" t="s">
        <v>26</v>
      </c>
      <c r="AK15" s="12" t="s">
        <v>53</v>
      </c>
      <c r="AL15" s="43"/>
      <c r="AM15" s="43"/>
      <c r="AN15" s="12" t="s">
        <v>26</v>
      </c>
      <c r="AO15" s="12" t="s">
        <v>53</v>
      </c>
      <c r="AP15" s="10"/>
      <c r="AQ15" s="10"/>
      <c r="AR15" s="12" t="s">
        <v>26</v>
      </c>
      <c r="AS15" s="12" t="s">
        <v>53</v>
      </c>
      <c r="AT15" s="10"/>
      <c r="AU15" s="10"/>
      <c r="AV15" s="12" t="s">
        <v>26</v>
      </c>
      <c r="AW15" s="12" t="s">
        <v>53</v>
      </c>
      <c r="AX15" s="10"/>
      <c r="AY15" s="10"/>
      <c r="AZ15" s="12" t="s">
        <v>26</v>
      </c>
      <c r="BA15" s="12" t="s">
        <v>53</v>
      </c>
      <c r="BB15" s="10"/>
      <c r="BC15" s="10"/>
      <c r="BD15" s="12" t="s">
        <v>26</v>
      </c>
      <c r="BE15" s="12" t="s">
        <v>53</v>
      </c>
      <c r="BF15" s="10"/>
      <c r="BG15" s="10"/>
      <c r="BH15" s="12" t="s">
        <v>26</v>
      </c>
      <c r="BI15" s="12" t="s">
        <v>53</v>
      </c>
      <c r="BJ15" s="36"/>
      <c r="BK15" s="155"/>
      <c r="BL15" s="200"/>
      <c r="BM15" s="6">
        <f t="shared" si="8"/>
        <v>0</v>
      </c>
      <c r="BN15" s="35"/>
      <c r="BO15" s="88">
        <f t="shared" si="1"/>
        <v>0</v>
      </c>
      <c r="BP15" s="31"/>
      <c r="BQ15" s="88">
        <f t="shared" si="2"/>
        <v>0</v>
      </c>
      <c r="BR15" s="33">
        <f t="shared" si="3"/>
        <v>0</v>
      </c>
      <c r="BS15" s="88">
        <f t="shared" si="4"/>
        <v>0</v>
      </c>
      <c r="BT15" s="7">
        <f t="shared" si="9"/>
        <v>0</v>
      </c>
      <c r="BU15" s="31"/>
      <c r="BV15" s="8">
        <f t="shared" si="10"/>
        <v>0</v>
      </c>
      <c r="BW15" s="68">
        <f t="shared" si="11"/>
        <v>0</v>
      </c>
      <c r="BX15" s="150"/>
      <c r="BY15" s="2"/>
      <c r="BZ15" s="2"/>
      <c r="CA15" s="2"/>
      <c r="CB15" s="73"/>
    </row>
    <row r="16" spans="1:80" ht="15" customHeight="1" x14ac:dyDescent="0.2">
      <c r="A16" s="172" t="s">
        <v>246</v>
      </c>
      <c r="B16" s="170" t="s">
        <v>247</v>
      </c>
      <c r="C16" s="145">
        <v>977888948</v>
      </c>
      <c r="D16" s="146" t="s">
        <v>233</v>
      </c>
      <c r="E16" s="147"/>
      <c r="F16" s="123" t="s">
        <v>70</v>
      </c>
      <c r="G16" s="64"/>
      <c r="H16" s="74" t="s">
        <v>26</v>
      </c>
      <c r="I16" s="14" t="s">
        <v>53</v>
      </c>
      <c r="J16" s="13"/>
      <c r="K16" s="13"/>
      <c r="L16" s="14" t="s">
        <v>26</v>
      </c>
      <c r="M16" s="14" t="s">
        <v>53</v>
      </c>
      <c r="N16" s="13"/>
      <c r="O16" s="13"/>
      <c r="P16" s="14" t="s">
        <v>26</v>
      </c>
      <c r="Q16" s="14" t="s">
        <v>53</v>
      </c>
      <c r="R16" s="13"/>
      <c r="S16" s="13"/>
      <c r="T16" s="14" t="s">
        <v>26</v>
      </c>
      <c r="U16" s="14" t="s">
        <v>53</v>
      </c>
      <c r="V16" s="13"/>
      <c r="W16" s="13"/>
      <c r="X16" s="14" t="s">
        <v>26</v>
      </c>
      <c r="Y16" s="14" t="s">
        <v>53</v>
      </c>
      <c r="Z16" s="13"/>
      <c r="AA16" s="13"/>
      <c r="AB16" s="14" t="s">
        <v>26</v>
      </c>
      <c r="AC16" s="14" t="s">
        <v>53</v>
      </c>
      <c r="AD16" s="13"/>
      <c r="AE16" s="13"/>
      <c r="AF16" s="14" t="s">
        <v>26</v>
      </c>
      <c r="AG16" s="14" t="s">
        <v>53</v>
      </c>
      <c r="AH16" s="13"/>
      <c r="AI16" s="13"/>
      <c r="AJ16" s="15" t="s">
        <v>26</v>
      </c>
      <c r="AK16" s="15" t="s">
        <v>53</v>
      </c>
      <c r="AL16" s="45"/>
      <c r="AM16" s="45"/>
      <c r="AN16" s="15" t="s">
        <v>26</v>
      </c>
      <c r="AO16" s="15" t="s">
        <v>53</v>
      </c>
      <c r="AP16" s="13"/>
      <c r="AQ16" s="13"/>
      <c r="AR16" s="15" t="s">
        <v>26</v>
      </c>
      <c r="AS16" s="15" t="s">
        <v>53</v>
      </c>
      <c r="AT16" s="13"/>
      <c r="AU16" s="13"/>
      <c r="AV16" s="15" t="s">
        <v>26</v>
      </c>
      <c r="AW16" s="15" t="s">
        <v>53</v>
      </c>
      <c r="AX16" s="13"/>
      <c r="AY16" s="13"/>
      <c r="AZ16" s="15" t="s">
        <v>26</v>
      </c>
      <c r="BA16" s="15" t="s">
        <v>53</v>
      </c>
      <c r="BB16" s="13"/>
      <c r="BC16" s="13"/>
      <c r="BD16" s="15" t="s">
        <v>26</v>
      </c>
      <c r="BE16" s="15" t="s">
        <v>53</v>
      </c>
      <c r="BF16" s="13"/>
      <c r="BG16" s="13"/>
      <c r="BH16" s="15" t="s">
        <v>26</v>
      </c>
      <c r="BI16" s="15" t="s">
        <v>53</v>
      </c>
      <c r="BJ16" s="37"/>
      <c r="BK16" s="156"/>
      <c r="BL16" s="200"/>
      <c r="BM16" s="6">
        <f t="shared" si="8"/>
        <v>0</v>
      </c>
      <c r="BN16" s="31"/>
      <c r="BO16" s="88">
        <f t="shared" si="1"/>
        <v>0</v>
      </c>
      <c r="BP16" s="31"/>
      <c r="BQ16" s="88">
        <f t="shared" si="2"/>
        <v>0</v>
      </c>
      <c r="BR16" s="33">
        <f t="shared" si="3"/>
        <v>0</v>
      </c>
      <c r="BS16" s="88">
        <f t="shared" si="4"/>
        <v>0</v>
      </c>
      <c r="BT16" s="7">
        <f t="shared" si="9"/>
        <v>0</v>
      </c>
      <c r="BU16" s="31"/>
      <c r="BV16" s="8">
        <f t="shared" si="10"/>
        <v>0</v>
      </c>
      <c r="BW16" s="68">
        <f t="shared" si="11"/>
        <v>0</v>
      </c>
      <c r="BX16" s="150"/>
      <c r="BY16" s="2"/>
      <c r="BZ16" s="2"/>
      <c r="CA16" s="2"/>
      <c r="CB16" s="73"/>
    </row>
    <row r="17" spans="1:80" ht="15" customHeight="1" x14ac:dyDescent="0.2">
      <c r="A17" s="172" t="s">
        <v>248</v>
      </c>
      <c r="B17" s="170" t="s">
        <v>249</v>
      </c>
      <c r="C17" s="178">
        <v>939484768</v>
      </c>
      <c r="D17" s="109"/>
      <c r="E17" s="140"/>
      <c r="F17" s="123" t="s">
        <v>70</v>
      </c>
      <c r="G17" s="64"/>
      <c r="H17" s="96"/>
      <c r="I17" s="11" t="s">
        <v>26</v>
      </c>
      <c r="J17" s="11" t="s">
        <v>53</v>
      </c>
      <c r="K17" s="10"/>
      <c r="L17" s="10"/>
      <c r="M17" s="11" t="s">
        <v>26</v>
      </c>
      <c r="N17" s="11" t="s">
        <v>53</v>
      </c>
      <c r="O17" s="10"/>
      <c r="P17" s="10"/>
      <c r="Q17" s="11" t="s">
        <v>26</v>
      </c>
      <c r="R17" s="11" t="s">
        <v>53</v>
      </c>
      <c r="S17" s="10"/>
      <c r="T17" s="10"/>
      <c r="U17" s="11" t="s">
        <v>26</v>
      </c>
      <c r="V17" s="11" t="s">
        <v>53</v>
      </c>
      <c r="W17" s="10"/>
      <c r="X17" s="10"/>
      <c r="Y17" s="11" t="s">
        <v>26</v>
      </c>
      <c r="Z17" s="11" t="s">
        <v>53</v>
      </c>
      <c r="AA17" s="10"/>
      <c r="AB17" s="10"/>
      <c r="AC17" s="11" t="s">
        <v>26</v>
      </c>
      <c r="AD17" s="11" t="s">
        <v>53</v>
      </c>
      <c r="AE17" s="10"/>
      <c r="AF17" s="10"/>
      <c r="AG17" s="11" t="s">
        <v>26</v>
      </c>
      <c r="AH17" s="11" t="s">
        <v>53</v>
      </c>
      <c r="AI17" s="10"/>
      <c r="AJ17" s="10"/>
      <c r="AK17" s="12" t="s">
        <v>26</v>
      </c>
      <c r="AL17" s="12" t="s">
        <v>53</v>
      </c>
      <c r="AM17" s="43"/>
      <c r="AN17" s="43"/>
      <c r="AO17" s="12" t="s">
        <v>26</v>
      </c>
      <c r="AP17" s="12" t="s">
        <v>53</v>
      </c>
      <c r="AQ17" s="10"/>
      <c r="AR17" s="10"/>
      <c r="AS17" s="12" t="s">
        <v>26</v>
      </c>
      <c r="AT17" s="12" t="s">
        <v>53</v>
      </c>
      <c r="AU17" s="10"/>
      <c r="AV17" s="10"/>
      <c r="AW17" s="12" t="s">
        <v>26</v>
      </c>
      <c r="AX17" s="12" t="s">
        <v>53</v>
      </c>
      <c r="AY17" s="10"/>
      <c r="AZ17" s="10"/>
      <c r="BA17" s="12" t="s">
        <v>26</v>
      </c>
      <c r="BB17" s="12" t="s">
        <v>53</v>
      </c>
      <c r="BC17" s="10"/>
      <c r="BD17" s="10"/>
      <c r="BE17" s="12" t="s">
        <v>26</v>
      </c>
      <c r="BF17" s="12" t="s">
        <v>53</v>
      </c>
      <c r="BG17" s="10"/>
      <c r="BH17" s="10"/>
      <c r="BI17" s="12" t="s">
        <v>26</v>
      </c>
      <c r="BJ17" s="56" t="s">
        <v>53</v>
      </c>
      <c r="BK17" s="156"/>
      <c r="BL17" s="200"/>
      <c r="BM17" s="6">
        <f t="shared" si="8"/>
        <v>0</v>
      </c>
      <c r="BN17" s="31"/>
      <c r="BO17" s="88">
        <f t="shared" si="1"/>
        <v>0</v>
      </c>
      <c r="BP17" s="31"/>
      <c r="BQ17" s="88">
        <f t="shared" si="2"/>
        <v>0</v>
      </c>
      <c r="BR17" s="33">
        <f t="shared" si="3"/>
        <v>0</v>
      </c>
      <c r="BS17" s="88">
        <f t="shared" si="4"/>
        <v>0</v>
      </c>
      <c r="BT17" s="7">
        <f t="shared" si="9"/>
        <v>0</v>
      </c>
      <c r="BU17" s="35"/>
      <c r="BV17" s="8">
        <f t="shared" si="10"/>
        <v>0</v>
      </c>
      <c r="BW17" s="68">
        <f t="shared" si="11"/>
        <v>0</v>
      </c>
      <c r="BX17" s="152"/>
      <c r="BY17" s="2"/>
      <c r="BZ17" s="2"/>
      <c r="CA17" s="2"/>
      <c r="CB17" s="73"/>
    </row>
    <row r="18" spans="1:80" ht="15" customHeight="1" x14ac:dyDescent="0.2">
      <c r="A18" s="172" t="s">
        <v>250</v>
      </c>
      <c r="B18" s="223" t="s">
        <v>251</v>
      </c>
      <c r="C18" s="143">
        <v>75493397</v>
      </c>
      <c r="D18" s="141" t="s">
        <v>230</v>
      </c>
      <c r="E18" s="140"/>
      <c r="F18" s="123" t="s">
        <v>70</v>
      </c>
      <c r="G18" s="64"/>
      <c r="H18" s="96"/>
      <c r="I18" s="14" t="s">
        <v>26</v>
      </c>
      <c r="J18" s="14" t="s">
        <v>53</v>
      </c>
      <c r="K18" s="13"/>
      <c r="L18" s="13"/>
      <c r="M18" s="14" t="s">
        <v>26</v>
      </c>
      <c r="N18" s="14" t="s">
        <v>53</v>
      </c>
      <c r="O18" s="13"/>
      <c r="P18" s="13"/>
      <c r="Q18" s="14" t="s">
        <v>26</v>
      </c>
      <c r="R18" s="14" t="s">
        <v>53</v>
      </c>
      <c r="S18" s="13"/>
      <c r="T18" s="13"/>
      <c r="U18" s="14" t="s">
        <v>26</v>
      </c>
      <c r="V18" s="14" t="s">
        <v>53</v>
      </c>
      <c r="W18" s="13"/>
      <c r="X18" s="13"/>
      <c r="Y18" s="14" t="s">
        <v>26</v>
      </c>
      <c r="Z18" s="14" t="s">
        <v>53</v>
      </c>
      <c r="AA18" s="13"/>
      <c r="AB18" s="13"/>
      <c r="AC18" s="14" t="s">
        <v>26</v>
      </c>
      <c r="AD18" s="14" t="s">
        <v>53</v>
      </c>
      <c r="AE18" s="13"/>
      <c r="AF18" s="13"/>
      <c r="AG18" s="14" t="s">
        <v>26</v>
      </c>
      <c r="AH18" s="14" t="s">
        <v>53</v>
      </c>
      <c r="AI18" s="13"/>
      <c r="AJ18" s="13"/>
      <c r="AK18" s="15" t="s">
        <v>26</v>
      </c>
      <c r="AL18" s="15" t="s">
        <v>53</v>
      </c>
      <c r="AM18" s="45"/>
      <c r="AN18" s="45"/>
      <c r="AO18" s="15" t="s">
        <v>26</v>
      </c>
      <c r="AP18" s="15" t="s">
        <v>53</v>
      </c>
      <c r="AQ18" s="13"/>
      <c r="AR18" s="13"/>
      <c r="AS18" s="15" t="s">
        <v>26</v>
      </c>
      <c r="AT18" s="15" t="s">
        <v>53</v>
      </c>
      <c r="AU18" s="13"/>
      <c r="AV18" s="13"/>
      <c r="AW18" s="15" t="s">
        <v>26</v>
      </c>
      <c r="AX18" s="15" t="s">
        <v>53</v>
      </c>
      <c r="AY18" s="13"/>
      <c r="AZ18" s="13"/>
      <c r="BA18" s="15" t="s">
        <v>26</v>
      </c>
      <c r="BB18" s="15" t="s">
        <v>53</v>
      </c>
      <c r="BC18" s="13"/>
      <c r="BD18" s="13"/>
      <c r="BE18" s="15" t="s">
        <v>26</v>
      </c>
      <c r="BF18" s="15" t="s">
        <v>53</v>
      </c>
      <c r="BG18" s="13"/>
      <c r="BH18" s="13"/>
      <c r="BI18" s="15" t="s">
        <v>26</v>
      </c>
      <c r="BJ18" s="57" t="s">
        <v>53</v>
      </c>
      <c r="BK18" s="156"/>
      <c r="BL18" s="200"/>
      <c r="BM18" s="6">
        <f t="shared" si="8"/>
        <v>0</v>
      </c>
      <c r="BN18" s="136"/>
      <c r="BO18" s="88">
        <f t="shared" si="1"/>
        <v>0</v>
      </c>
      <c r="BP18" s="31"/>
      <c r="BQ18" s="88">
        <f t="shared" si="2"/>
        <v>0</v>
      </c>
      <c r="BR18" s="33">
        <f t="shared" si="3"/>
        <v>0</v>
      </c>
      <c r="BS18" s="88">
        <f t="shared" si="4"/>
        <v>0</v>
      </c>
      <c r="BT18" s="7">
        <f t="shared" si="9"/>
        <v>0</v>
      </c>
      <c r="BU18" s="31"/>
      <c r="BV18" s="8">
        <f t="shared" si="10"/>
        <v>0</v>
      </c>
      <c r="BW18" s="68">
        <f t="shared" si="11"/>
        <v>0</v>
      </c>
      <c r="BX18" s="152"/>
      <c r="BY18" s="2"/>
      <c r="BZ18" s="2"/>
      <c r="CA18" s="2"/>
      <c r="CB18" s="73"/>
    </row>
    <row r="19" spans="1:80" ht="15" customHeight="1" x14ac:dyDescent="0.2">
      <c r="A19" s="172" t="s">
        <v>252</v>
      </c>
      <c r="B19" s="170" t="s">
        <v>253</v>
      </c>
      <c r="C19" s="142">
        <v>42740258</v>
      </c>
      <c r="D19" s="2" t="s">
        <v>154</v>
      </c>
      <c r="E19" s="140"/>
      <c r="F19" s="123" t="s">
        <v>70</v>
      </c>
      <c r="G19" s="64"/>
      <c r="H19" s="97"/>
      <c r="I19" s="27"/>
      <c r="J19" s="11" t="s">
        <v>26</v>
      </c>
      <c r="K19" s="11" t="s">
        <v>53</v>
      </c>
      <c r="L19" s="10"/>
      <c r="M19" s="10"/>
      <c r="N19" s="11" t="s">
        <v>26</v>
      </c>
      <c r="O19" s="11" t="s">
        <v>53</v>
      </c>
      <c r="P19" s="10"/>
      <c r="Q19" s="10"/>
      <c r="R19" s="11" t="s">
        <v>26</v>
      </c>
      <c r="S19" s="11" t="s">
        <v>53</v>
      </c>
      <c r="T19" s="10"/>
      <c r="U19" s="10"/>
      <c r="V19" s="11" t="s">
        <v>26</v>
      </c>
      <c r="W19" s="11" t="s">
        <v>53</v>
      </c>
      <c r="X19" s="10"/>
      <c r="Y19" s="10"/>
      <c r="Z19" s="11" t="s">
        <v>26</v>
      </c>
      <c r="AA19" s="11" t="s">
        <v>53</v>
      </c>
      <c r="AB19" s="10"/>
      <c r="AC19" s="10"/>
      <c r="AD19" s="11" t="s">
        <v>26</v>
      </c>
      <c r="AE19" s="11" t="s">
        <v>53</v>
      </c>
      <c r="AF19" s="10"/>
      <c r="AG19" s="10"/>
      <c r="AH19" s="11" t="s">
        <v>26</v>
      </c>
      <c r="AI19" s="11" t="s">
        <v>53</v>
      </c>
      <c r="AJ19" s="43"/>
      <c r="AK19" s="27"/>
      <c r="AL19" s="12" t="s">
        <v>26</v>
      </c>
      <c r="AM19" s="12" t="s">
        <v>53</v>
      </c>
      <c r="AN19" s="10"/>
      <c r="AO19" s="10"/>
      <c r="AP19" s="12" t="s">
        <v>26</v>
      </c>
      <c r="AQ19" s="12" t="s">
        <v>53</v>
      </c>
      <c r="AR19" s="10"/>
      <c r="AS19" s="10"/>
      <c r="AT19" s="12" t="s">
        <v>26</v>
      </c>
      <c r="AU19" s="12" t="s">
        <v>53</v>
      </c>
      <c r="AV19" s="10"/>
      <c r="AW19" s="10"/>
      <c r="AX19" s="12" t="s">
        <v>26</v>
      </c>
      <c r="AY19" s="12" t="s">
        <v>53</v>
      </c>
      <c r="AZ19" s="10"/>
      <c r="BA19" s="10"/>
      <c r="BB19" s="12" t="s">
        <v>26</v>
      </c>
      <c r="BC19" s="12" t="s">
        <v>53</v>
      </c>
      <c r="BD19" s="10"/>
      <c r="BE19" s="10"/>
      <c r="BF19" s="12" t="s">
        <v>26</v>
      </c>
      <c r="BG19" s="12" t="s">
        <v>53</v>
      </c>
      <c r="BH19" s="43"/>
      <c r="BI19" s="43"/>
      <c r="BJ19" s="56" t="s">
        <v>26</v>
      </c>
      <c r="BK19" s="157" t="s">
        <v>53</v>
      </c>
      <c r="BL19" s="200"/>
      <c r="BM19" s="6">
        <f t="shared" si="8"/>
        <v>0</v>
      </c>
      <c r="BN19" s="31"/>
      <c r="BO19" s="88">
        <f t="shared" si="1"/>
        <v>0</v>
      </c>
      <c r="BP19" s="31"/>
      <c r="BQ19" s="88">
        <f t="shared" si="2"/>
        <v>0</v>
      </c>
      <c r="BR19" s="33">
        <f t="shared" si="3"/>
        <v>0</v>
      </c>
      <c r="BS19" s="88">
        <f t="shared" si="4"/>
        <v>0</v>
      </c>
      <c r="BT19" s="7">
        <f t="shared" si="9"/>
        <v>0</v>
      </c>
      <c r="BU19" s="31"/>
      <c r="BV19" s="8">
        <f t="shared" si="10"/>
        <v>0</v>
      </c>
      <c r="BW19" s="68">
        <f t="shared" si="11"/>
        <v>0</v>
      </c>
      <c r="BX19" s="152"/>
      <c r="BY19" s="2"/>
      <c r="BZ19" s="2"/>
      <c r="CA19" s="2"/>
      <c r="CB19" s="73"/>
    </row>
    <row r="20" spans="1:80" ht="15" customHeight="1" x14ac:dyDescent="0.2">
      <c r="A20" s="50" t="s">
        <v>254</v>
      </c>
      <c r="B20" s="257" t="s">
        <v>255</v>
      </c>
      <c r="C20" s="109">
        <v>98669617</v>
      </c>
      <c r="D20" s="143" t="s">
        <v>233</v>
      </c>
      <c r="E20" s="140"/>
      <c r="F20" s="123" t="s">
        <v>70</v>
      </c>
      <c r="G20" s="64"/>
      <c r="H20" s="96"/>
      <c r="I20" s="29"/>
      <c r="J20" s="14" t="s">
        <v>26</v>
      </c>
      <c r="K20" s="14" t="s">
        <v>53</v>
      </c>
      <c r="L20" s="13"/>
      <c r="M20" s="13"/>
      <c r="N20" s="14" t="s">
        <v>26</v>
      </c>
      <c r="O20" s="14" t="s">
        <v>53</v>
      </c>
      <c r="P20" s="13"/>
      <c r="Q20" s="13"/>
      <c r="R20" s="14" t="s">
        <v>26</v>
      </c>
      <c r="S20" s="14" t="s">
        <v>53</v>
      </c>
      <c r="T20" s="13"/>
      <c r="U20" s="13"/>
      <c r="V20" s="14" t="s">
        <v>26</v>
      </c>
      <c r="W20" s="14" t="s">
        <v>53</v>
      </c>
      <c r="X20" s="13"/>
      <c r="Y20" s="13"/>
      <c r="Z20" s="14" t="s">
        <v>26</v>
      </c>
      <c r="AA20" s="14" t="s">
        <v>53</v>
      </c>
      <c r="AB20" s="13"/>
      <c r="AC20" s="13"/>
      <c r="AD20" s="14" t="s">
        <v>26</v>
      </c>
      <c r="AE20" s="14" t="s">
        <v>53</v>
      </c>
      <c r="AF20" s="13"/>
      <c r="AG20" s="13"/>
      <c r="AH20" s="14" t="s">
        <v>26</v>
      </c>
      <c r="AI20" s="14" t="s">
        <v>53</v>
      </c>
      <c r="AJ20" s="45"/>
      <c r="AK20" s="29"/>
      <c r="AL20" s="15" t="s">
        <v>26</v>
      </c>
      <c r="AM20" s="15" t="s">
        <v>53</v>
      </c>
      <c r="AN20" s="13"/>
      <c r="AO20" s="13"/>
      <c r="AP20" s="15" t="s">
        <v>26</v>
      </c>
      <c r="AQ20" s="15" t="s">
        <v>53</v>
      </c>
      <c r="AR20" s="13"/>
      <c r="AS20" s="13"/>
      <c r="AT20" s="15" t="s">
        <v>26</v>
      </c>
      <c r="AU20" s="15" t="s">
        <v>53</v>
      </c>
      <c r="AV20" s="13"/>
      <c r="AW20" s="13"/>
      <c r="AX20" s="15" t="s">
        <v>26</v>
      </c>
      <c r="AY20" s="15" t="s">
        <v>53</v>
      </c>
      <c r="AZ20" s="13"/>
      <c r="BA20" s="13"/>
      <c r="BB20" s="15" t="s">
        <v>26</v>
      </c>
      <c r="BC20" s="15" t="s">
        <v>53</v>
      </c>
      <c r="BD20" s="13"/>
      <c r="BE20" s="13"/>
      <c r="BF20" s="15" t="s">
        <v>26</v>
      </c>
      <c r="BG20" s="15" t="s">
        <v>53</v>
      </c>
      <c r="BH20" s="45"/>
      <c r="BI20" s="45"/>
      <c r="BJ20" s="57" t="s">
        <v>26</v>
      </c>
      <c r="BK20" s="159" t="s">
        <v>53</v>
      </c>
      <c r="BL20" s="200"/>
      <c r="BM20" s="6">
        <f t="shared" si="8"/>
        <v>0</v>
      </c>
      <c r="BN20" s="31"/>
      <c r="BO20" s="88">
        <f t="shared" si="1"/>
        <v>0</v>
      </c>
      <c r="BP20" s="31"/>
      <c r="BQ20" s="88">
        <f t="shared" si="2"/>
        <v>0</v>
      </c>
      <c r="BR20" s="33">
        <f t="shared" si="3"/>
        <v>0</v>
      </c>
      <c r="BS20" s="88">
        <f t="shared" si="4"/>
        <v>0</v>
      </c>
      <c r="BT20" s="7">
        <f t="shared" si="9"/>
        <v>0</v>
      </c>
      <c r="BU20" s="31"/>
      <c r="BV20" s="8">
        <f t="shared" si="10"/>
        <v>0</v>
      </c>
      <c r="BW20" s="68">
        <f t="shared" si="11"/>
        <v>0</v>
      </c>
      <c r="BX20" s="152"/>
      <c r="BY20" s="2"/>
      <c r="BZ20" s="2"/>
      <c r="CA20" s="2"/>
      <c r="CB20" s="73"/>
    </row>
    <row r="21" spans="1:80" ht="15" customHeight="1" x14ac:dyDescent="0.2">
      <c r="A21" s="261" t="s">
        <v>256</v>
      </c>
      <c r="B21" s="223" t="s">
        <v>257</v>
      </c>
      <c r="C21" s="262">
        <v>983553298</v>
      </c>
      <c r="D21" s="263" t="s">
        <v>233</v>
      </c>
      <c r="E21" s="140"/>
      <c r="F21" s="123" t="s">
        <v>70</v>
      </c>
      <c r="G21" s="64"/>
      <c r="H21" s="95" t="s">
        <v>53</v>
      </c>
      <c r="I21" s="29"/>
      <c r="J21" s="29"/>
      <c r="K21" s="11" t="s">
        <v>26</v>
      </c>
      <c r="L21" s="11" t="s">
        <v>53</v>
      </c>
      <c r="M21" s="10"/>
      <c r="N21" s="10"/>
      <c r="O21" s="11" t="s">
        <v>26</v>
      </c>
      <c r="P21" s="11" t="s">
        <v>53</v>
      </c>
      <c r="Q21" s="10"/>
      <c r="R21" s="10"/>
      <c r="S21" s="11" t="s">
        <v>26</v>
      </c>
      <c r="T21" s="11" t="s">
        <v>53</v>
      </c>
      <c r="U21" s="10"/>
      <c r="V21" s="10"/>
      <c r="W21" s="11" t="s">
        <v>26</v>
      </c>
      <c r="X21" s="11" t="s">
        <v>53</v>
      </c>
      <c r="Y21" s="10"/>
      <c r="Z21" s="10"/>
      <c r="AA21" s="11" t="s">
        <v>26</v>
      </c>
      <c r="AB21" s="11" t="s">
        <v>53</v>
      </c>
      <c r="AC21" s="10"/>
      <c r="AD21" s="10"/>
      <c r="AE21" s="11" t="s">
        <v>26</v>
      </c>
      <c r="AF21" s="11" t="s">
        <v>53</v>
      </c>
      <c r="AG21" s="10"/>
      <c r="AH21" s="10"/>
      <c r="AI21" s="12" t="s">
        <v>26</v>
      </c>
      <c r="AJ21" s="12" t="s">
        <v>53</v>
      </c>
      <c r="AK21" s="42"/>
      <c r="AL21" s="41"/>
      <c r="AM21" s="12" t="s">
        <v>26</v>
      </c>
      <c r="AN21" s="12" t="s">
        <v>53</v>
      </c>
      <c r="AO21" s="29"/>
      <c r="AP21" s="30"/>
      <c r="AQ21" s="12" t="s">
        <v>26</v>
      </c>
      <c r="AR21" s="12" t="s">
        <v>53</v>
      </c>
      <c r="AS21" s="29"/>
      <c r="AT21" s="30"/>
      <c r="AU21" s="12" t="s">
        <v>26</v>
      </c>
      <c r="AV21" s="12" t="s">
        <v>53</v>
      </c>
      <c r="AW21" s="29"/>
      <c r="AX21" s="30"/>
      <c r="AY21" s="12" t="s">
        <v>26</v>
      </c>
      <c r="AZ21" s="12" t="s">
        <v>53</v>
      </c>
      <c r="BA21" s="29"/>
      <c r="BB21" s="30"/>
      <c r="BC21" s="12" t="s">
        <v>26</v>
      </c>
      <c r="BD21" s="12" t="s">
        <v>53</v>
      </c>
      <c r="BE21" s="29"/>
      <c r="BF21" s="30"/>
      <c r="BG21" s="12" t="s">
        <v>26</v>
      </c>
      <c r="BH21" s="12" t="s">
        <v>53</v>
      </c>
      <c r="BI21" s="41"/>
      <c r="BJ21" s="57"/>
      <c r="BK21" s="157" t="s">
        <v>26</v>
      </c>
      <c r="BL21" s="200"/>
      <c r="BM21" s="6">
        <f t="shared" si="8"/>
        <v>0</v>
      </c>
      <c r="BN21" s="31"/>
      <c r="BO21" s="88">
        <f t="shared" si="1"/>
        <v>0</v>
      </c>
      <c r="BP21" s="31"/>
      <c r="BQ21" s="88">
        <f t="shared" si="2"/>
        <v>0</v>
      </c>
      <c r="BR21" s="33">
        <f t="shared" si="3"/>
        <v>0</v>
      </c>
      <c r="BS21" s="88">
        <f t="shared" si="4"/>
        <v>0</v>
      </c>
      <c r="BT21" s="7">
        <f t="shared" si="9"/>
        <v>0</v>
      </c>
      <c r="BU21" s="136"/>
      <c r="BV21" s="8">
        <f t="shared" si="10"/>
        <v>0</v>
      </c>
      <c r="BW21" s="68">
        <f t="shared" si="11"/>
        <v>0</v>
      </c>
      <c r="BX21" s="152"/>
      <c r="BY21" s="2"/>
      <c r="BZ21" s="2"/>
      <c r="CA21" s="2"/>
      <c r="CB21" s="73"/>
    </row>
    <row r="22" spans="1:80" ht="15" customHeight="1" x14ac:dyDescent="0.2">
      <c r="A22" s="31" t="s">
        <v>258</v>
      </c>
      <c r="B22" s="170" t="s">
        <v>259</v>
      </c>
      <c r="C22" s="31">
        <v>978081455</v>
      </c>
      <c r="D22" s="31" t="s">
        <v>233</v>
      </c>
      <c r="E22" s="140"/>
      <c r="F22" s="123" t="s">
        <v>70</v>
      </c>
      <c r="G22" s="64"/>
      <c r="H22" s="95" t="s">
        <v>53</v>
      </c>
      <c r="I22" s="29"/>
      <c r="J22" s="29"/>
      <c r="K22" s="14" t="s">
        <v>26</v>
      </c>
      <c r="L22" s="14" t="s">
        <v>53</v>
      </c>
      <c r="M22" s="13"/>
      <c r="N22" s="13"/>
      <c r="O22" s="14" t="s">
        <v>26</v>
      </c>
      <c r="P22" s="14" t="s">
        <v>53</v>
      </c>
      <c r="Q22" s="13"/>
      <c r="R22" s="13"/>
      <c r="S22" s="14" t="s">
        <v>26</v>
      </c>
      <c r="T22" s="14" t="s">
        <v>53</v>
      </c>
      <c r="U22" s="13"/>
      <c r="V22" s="13"/>
      <c r="W22" s="14" t="s">
        <v>26</v>
      </c>
      <c r="X22" s="14" t="s">
        <v>53</v>
      </c>
      <c r="Y22" s="13"/>
      <c r="Z22" s="13"/>
      <c r="AA22" s="14" t="s">
        <v>26</v>
      </c>
      <c r="AB22" s="14" t="s">
        <v>53</v>
      </c>
      <c r="AC22" s="13"/>
      <c r="AD22" s="13"/>
      <c r="AE22" s="14" t="s">
        <v>26</v>
      </c>
      <c r="AF22" s="14" t="s">
        <v>53</v>
      </c>
      <c r="AG22" s="13"/>
      <c r="AH22" s="13"/>
      <c r="AI22" s="15" t="s">
        <v>26</v>
      </c>
      <c r="AJ22" s="15" t="s">
        <v>53</v>
      </c>
      <c r="AK22" s="42"/>
      <c r="AL22" s="41"/>
      <c r="AM22" s="15" t="s">
        <v>26</v>
      </c>
      <c r="AN22" s="15" t="s">
        <v>53</v>
      </c>
      <c r="AO22" s="29"/>
      <c r="AP22" s="30"/>
      <c r="AQ22" s="15" t="s">
        <v>26</v>
      </c>
      <c r="AR22" s="15" t="s">
        <v>53</v>
      </c>
      <c r="AS22" s="29"/>
      <c r="AT22" s="30"/>
      <c r="AU22" s="15" t="s">
        <v>26</v>
      </c>
      <c r="AV22" s="15" t="s">
        <v>53</v>
      </c>
      <c r="AW22" s="29"/>
      <c r="AX22" s="30"/>
      <c r="AY22" s="15" t="s">
        <v>26</v>
      </c>
      <c r="AZ22" s="15" t="s">
        <v>53</v>
      </c>
      <c r="BA22" s="29"/>
      <c r="BB22" s="30"/>
      <c r="BC22" s="15" t="s">
        <v>26</v>
      </c>
      <c r="BD22" s="15" t="s">
        <v>53</v>
      </c>
      <c r="BE22" s="29"/>
      <c r="BF22" s="30"/>
      <c r="BG22" s="15" t="s">
        <v>26</v>
      </c>
      <c r="BH22" s="15" t="s">
        <v>53</v>
      </c>
      <c r="BI22" s="41"/>
      <c r="BJ22" s="57"/>
      <c r="BK22" s="159" t="s">
        <v>26</v>
      </c>
      <c r="BL22" s="200"/>
      <c r="BM22" s="6">
        <f t="shared" si="8"/>
        <v>0</v>
      </c>
      <c r="BN22" s="31"/>
      <c r="BO22" s="88">
        <f t="shared" si="1"/>
        <v>0</v>
      </c>
      <c r="BP22" s="135"/>
      <c r="BQ22" s="88">
        <f t="shared" si="2"/>
        <v>0</v>
      </c>
      <c r="BR22" s="33">
        <f t="shared" si="3"/>
        <v>0</v>
      </c>
      <c r="BS22" s="88">
        <f t="shared" si="4"/>
        <v>0</v>
      </c>
      <c r="BT22" s="7">
        <f t="shared" si="9"/>
        <v>0</v>
      </c>
      <c r="BU22" s="136"/>
      <c r="BV22" s="8">
        <f t="shared" si="10"/>
        <v>0</v>
      </c>
      <c r="BW22" s="68">
        <f t="shared" si="11"/>
        <v>0</v>
      </c>
      <c r="BX22" s="152"/>
      <c r="BY22" s="2"/>
      <c r="BZ22" s="2"/>
      <c r="CA22" s="2"/>
      <c r="CB22" s="73"/>
    </row>
    <row r="23" spans="1:80" ht="15" customHeight="1" x14ac:dyDescent="0.2">
      <c r="A23" s="35" t="s">
        <v>260</v>
      </c>
      <c r="B23" s="170" t="s">
        <v>261</v>
      </c>
      <c r="C23" s="168">
        <v>950926440</v>
      </c>
      <c r="D23" s="144" t="s">
        <v>230</v>
      </c>
      <c r="E23" s="147"/>
      <c r="F23" s="123" t="s">
        <v>87</v>
      </c>
      <c r="G23" s="64"/>
      <c r="H23" s="74" t="s">
        <v>26</v>
      </c>
      <c r="I23" s="15" t="s">
        <v>26</v>
      </c>
      <c r="J23" s="40"/>
      <c r="K23" s="40"/>
      <c r="L23" s="14" t="s">
        <v>26</v>
      </c>
      <c r="M23" s="15" t="s">
        <v>26</v>
      </c>
      <c r="N23" s="40"/>
      <c r="O23" s="40"/>
      <c r="P23" s="14" t="s">
        <v>26</v>
      </c>
      <c r="Q23" s="15" t="s">
        <v>26</v>
      </c>
      <c r="R23" s="40"/>
      <c r="S23" s="40"/>
      <c r="T23" s="14" t="s">
        <v>26</v>
      </c>
      <c r="U23" s="15" t="s">
        <v>26</v>
      </c>
      <c r="V23" s="40"/>
      <c r="W23" s="40"/>
      <c r="X23" s="14" t="s">
        <v>26</v>
      </c>
      <c r="Y23" s="15" t="s">
        <v>26</v>
      </c>
      <c r="Z23" s="40"/>
      <c r="AA23" s="40"/>
      <c r="AB23" s="14" t="s">
        <v>26</v>
      </c>
      <c r="AC23" s="15" t="s">
        <v>26</v>
      </c>
      <c r="AD23" s="40"/>
      <c r="AE23" s="40"/>
      <c r="AF23" s="14" t="s">
        <v>26</v>
      </c>
      <c r="AG23" s="15" t="s">
        <v>26</v>
      </c>
      <c r="AH23" s="40"/>
      <c r="AI23" s="40"/>
      <c r="AJ23" s="14" t="s">
        <v>26</v>
      </c>
      <c r="AK23" s="15" t="s">
        <v>26</v>
      </c>
      <c r="AL23" s="40"/>
      <c r="AM23" s="40"/>
      <c r="AN23" s="14" t="s">
        <v>26</v>
      </c>
      <c r="AO23" s="15" t="s">
        <v>26</v>
      </c>
      <c r="AP23" s="49"/>
      <c r="AQ23" s="49"/>
      <c r="AR23" s="14" t="s">
        <v>26</v>
      </c>
      <c r="AS23" s="15" t="s">
        <v>26</v>
      </c>
      <c r="AT23" s="40"/>
      <c r="AU23" s="40"/>
      <c r="AV23" s="14" t="s">
        <v>26</v>
      </c>
      <c r="AW23" s="15" t="s">
        <v>26</v>
      </c>
      <c r="AX23" s="40"/>
      <c r="AY23" s="40"/>
      <c r="AZ23" s="14" t="s">
        <v>26</v>
      </c>
      <c r="BA23" s="15" t="s">
        <v>26</v>
      </c>
      <c r="BB23" s="40"/>
      <c r="BC23" s="40"/>
      <c r="BD23" s="14" t="s">
        <v>26</v>
      </c>
      <c r="BE23" s="15" t="s">
        <v>26</v>
      </c>
      <c r="BF23" s="40"/>
      <c r="BG23" s="40"/>
      <c r="BH23" s="14" t="s">
        <v>26</v>
      </c>
      <c r="BI23" s="15" t="s">
        <v>26</v>
      </c>
      <c r="BJ23" s="46"/>
      <c r="BK23" s="158"/>
      <c r="BL23" s="201"/>
      <c r="BM23" s="6">
        <f t="shared" ref="BM23:BM28" si="12">BL23*0.2</f>
        <v>0</v>
      </c>
      <c r="BN23" s="31"/>
      <c r="BO23" s="88">
        <f t="shared" si="1"/>
        <v>0</v>
      </c>
      <c r="BP23" s="31"/>
      <c r="BQ23" s="88">
        <f t="shared" si="2"/>
        <v>0</v>
      </c>
      <c r="BR23" s="33">
        <f t="shared" si="3"/>
        <v>0</v>
      </c>
      <c r="BS23" s="88">
        <f t="shared" si="4"/>
        <v>0</v>
      </c>
      <c r="BT23" s="7">
        <f t="shared" ref="BT23:BT28" si="13">(BS23*0.7)</f>
        <v>0</v>
      </c>
      <c r="BU23" s="35"/>
      <c r="BV23" s="8">
        <f t="shared" ref="BV23:BV28" si="14">(BU23*0.3)</f>
        <v>0</v>
      </c>
      <c r="BW23" s="68">
        <f t="shared" ref="BW23:BW28" si="15">(BT23+BV23)</f>
        <v>0</v>
      </c>
      <c r="BX23" s="150"/>
      <c r="BY23" s="2"/>
      <c r="BZ23" s="2"/>
      <c r="CA23" s="2"/>
      <c r="CB23" s="73"/>
    </row>
    <row r="24" spans="1:80" ht="15" customHeight="1" x14ac:dyDescent="0.2">
      <c r="A24" s="264" t="s">
        <v>262</v>
      </c>
      <c r="B24" s="257" t="s">
        <v>263</v>
      </c>
      <c r="C24" s="176">
        <v>991674804</v>
      </c>
      <c r="D24" s="143" t="s">
        <v>233</v>
      </c>
      <c r="E24" s="147"/>
      <c r="F24" s="123" t="s">
        <v>87</v>
      </c>
      <c r="G24" s="64"/>
      <c r="H24" s="117" t="s">
        <v>26</v>
      </c>
      <c r="I24" s="14" t="s">
        <v>26</v>
      </c>
      <c r="J24" s="40"/>
      <c r="K24" s="40"/>
      <c r="L24" s="55" t="s">
        <v>26</v>
      </c>
      <c r="M24" s="14" t="s">
        <v>26</v>
      </c>
      <c r="N24" s="40"/>
      <c r="O24" s="40"/>
      <c r="P24" s="55" t="s">
        <v>26</v>
      </c>
      <c r="Q24" s="14" t="s">
        <v>26</v>
      </c>
      <c r="R24" s="40"/>
      <c r="S24" s="40"/>
      <c r="T24" s="55" t="s">
        <v>26</v>
      </c>
      <c r="U24" s="14" t="s">
        <v>26</v>
      </c>
      <c r="V24" s="40"/>
      <c r="W24" s="40"/>
      <c r="X24" s="55" t="s">
        <v>26</v>
      </c>
      <c r="Y24" s="14" t="s">
        <v>26</v>
      </c>
      <c r="Z24" s="40"/>
      <c r="AA24" s="40"/>
      <c r="AB24" s="55" t="s">
        <v>26</v>
      </c>
      <c r="AC24" s="14" t="s">
        <v>26</v>
      </c>
      <c r="AD24" s="40"/>
      <c r="AE24" s="40"/>
      <c r="AF24" s="55" t="s">
        <v>26</v>
      </c>
      <c r="AG24" s="14" t="s">
        <v>26</v>
      </c>
      <c r="AH24" s="40"/>
      <c r="AI24" s="40"/>
      <c r="AJ24" s="55" t="s">
        <v>26</v>
      </c>
      <c r="AK24" s="14" t="s">
        <v>26</v>
      </c>
      <c r="AL24" s="40"/>
      <c r="AM24" s="40"/>
      <c r="AN24" s="55" t="s">
        <v>26</v>
      </c>
      <c r="AO24" s="14" t="s">
        <v>26</v>
      </c>
      <c r="AP24" s="49"/>
      <c r="AQ24" s="49"/>
      <c r="AR24" s="55" t="s">
        <v>26</v>
      </c>
      <c r="AS24" s="14" t="s">
        <v>26</v>
      </c>
      <c r="AT24" s="40"/>
      <c r="AU24" s="40"/>
      <c r="AV24" s="55" t="s">
        <v>26</v>
      </c>
      <c r="AW24" s="14" t="s">
        <v>26</v>
      </c>
      <c r="AX24" s="40"/>
      <c r="AY24" s="40"/>
      <c r="AZ24" s="55" t="s">
        <v>26</v>
      </c>
      <c r="BA24" s="14" t="s">
        <v>26</v>
      </c>
      <c r="BB24" s="40"/>
      <c r="BC24" s="40"/>
      <c r="BD24" s="55" t="s">
        <v>26</v>
      </c>
      <c r="BE24" s="14" t="s">
        <v>26</v>
      </c>
      <c r="BF24" s="40"/>
      <c r="BG24" s="40"/>
      <c r="BH24" s="55" t="s">
        <v>26</v>
      </c>
      <c r="BI24" s="14" t="s">
        <v>26</v>
      </c>
      <c r="BJ24" s="46"/>
      <c r="BK24" s="158"/>
      <c r="BL24" s="200"/>
      <c r="BM24" s="6">
        <f t="shared" si="12"/>
        <v>0</v>
      </c>
      <c r="BN24" s="31"/>
      <c r="BO24" s="88">
        <f t="shared" si="1"/>
        <v>0</v>
      </c>
      <c r="BP24" s="31"/>
      <c r="BQ24" s="88">
        <f t="shared" si="2"/>
        <v>0</v>
      </c>
      <c r="BR24" s="33">
        <f t="shared" si="3"/>
        <v>0</v>
      </c>
      <c r="BS24" s="88">
        <f t="shared" si="4"/>
        <v>0</v>
      </c>
      <c r="BT24" s="7">
        <f t="shared" si="13"/>
        <v>0</v>
      </c>
      <c r="BU24" s="31"/>
      <c r="BV24" s="8">
        <f t="shared" si="14"/>
        <v>0</v>
      </c>
      <c r="BW24" s="68">
        <f t="shared" si="15"/>
        <v>0</v>
      </c>
      <c r="BX24" s="150"/>
      <c r="BY24" s="2"/>
      <c r="BZ24" s="2"/>
      <c r="CA24" s="2"/>
      <c r="CB24" s="73"/>
    </row>
    <row r="25" spans="1:80" ht="15" customHeight="1" x14ac:dyDescent="0.2">
      <c r="A25" s="50" t="s">
        <v>264</v>
      </c>
      <c r="B25" s="170" t="s">
        <v>265</v>
      </c>
      <c r="C25" s="146">
        <v>99135591</v>
      </c>
      <c r="D25" s="146" t="s">
        <v>233</v>
      </c>
      <c r="E25" s="147"/>
      <c r="F25" s="123" t="s">
        <v>87</v>
      </c>
      <c r="G25" s="64"/>
      <c r="H25" s="98"/>
      <c r="I25" s="42"/>
      <c r="J25" s="14" t="s">
        <v>26</v>
      </c>
      <c r="K25" s="15" t="s">
        <v>26</v>
      </c>
      <c r="L25" s="40"/>
      <c r="M25" s="40"/>
      <c r="N25" s="14" t="s">
        <v>26</v>
      </c>
      <c r="O25" s="15" t="s">
        <v>26</v>
      </c>
      <c r="P25" s="40"/>
      <c r="Q25" s="40"/>
      <c r="R25" s="14" t="s">
        <v>26</v>
      </c>
      <c r="S25" s="15" t="s">
        <v>26</v>
      </c>
      <c r="T25" s="40"/>
      <c r="U25" s="40"/>
      <c r="V25" s="14" t="s">
        <v>26</v>
      </c>
      <c r="W25" s="15" t="s">
        <v>26</v>
      </c>
      <c r="X25" s="40"/>
      <c r="Y25" s="40"/>
      <c r="Z25" s="14" t="s">
        <v>26</v>
      </c>
      <c r="AA25" s="15" t="s">
        <v>26</v>
      </c>
      <c r="AB25" s="40"/>
      <c r="AC25" s="40"/>
      <c r="AD25" s="14" t="s">
        <v>26</v>
      </c>
      <c r="AE25" s="15" t="s">
        <v>26</v>
      </c>
      <c r="AF25" s="40"/>
      <c r="AG25" s="40"/>
      <c r="AH25" s="14" t="s">
        <v>26</v>
      </c>
      <c r="AI25" s="15" t="s">
        <v>26</v>
      </c>
      <c r="AJ25" s="40"/>
      <c r="AK25" s="40"/>
      <c r="AL25" s="14" t="s">
        <v>26</v>
      </c>
      <c r="AM25" s="15" t="s">
        <v>26</v>
      </c>
      <c r="AN25" s="49"/>
      <c r="AO25" s="49"/>
      <c r="AP25" s="14" t="s">
        <v>26</v>
      </c>
      <c r="AQ25" s="15" t="s">
        <v>26</v>
      </c>
      <c r="AR25" s="40"/>
      <c r="AS25" s="40"/>
      <c r="AT25" s="14" t="s">
        <v>26</v>
      </c>
      <c r="AU25" s="15" t="s">
        <v>26</v>
      </c>
      <c r="AV25" s="40"/>
      <c r="AW25" s="40"/>
      <c r="AX25" s="14" t="s">
        <v>26</v>
      </c>
      <c r="AY25" s="15" t="s">
        <v>26</v>
      </c>
      <c r="AZ25" s="40"/>
      <c r="BA25" s="40"/>
      <c r="BB25" s="14" t="s">
        <v>26</v>
      </c>
      <c r="BC25" s="15" t="s">
        <v>26</v>
      </c>
      <c r="BD25" s="40"/>
      <c r="BE25" s="40"/>
      <c r="BF25" s="14" t="s">
        <v>26</v>
      </c>
      <c r="BG25" s="15" t="s">
        <v>26</v>
      </c>
      <c r="BH25" s="40"/>
      <c r="BI25" s="40"/>
      <c r="BJ25" s="57" t="s">
        <v>116</v>
      </c>
      <c r="BK25" s="159" t="s">
        <v>118</v>
      </c>
      <c r="BL25" s="200"/>
      <c r="BM25" s="6">
        <f t="shared" si="12"/>
        <v>0</v>
      </c>
      <c r="BN25" s="31"/>
      <c r="BO25" s="88">
        <f t="shared" si="1"/>
        <v>0</v>
      </c>
      <c r="BP25" s="31"/>
      <c r="BQ25" s="88">
        <f t="shared" si="2"/>
        <v>0</v>
      </c>
      <c r="BR25" s="33">
        <f t="shared" si="3"/>
        <v>0</v>
      </c>
      <c r="BS25" s="88">
        <f t="shared" si="4"/>
        <v>0</v>
      </c>
      <c r="BT25" s="7">
        <f t="shared" si="13"/>
        <v>0</v>
      </c>
      <c r="BU25" s="31"/>
      <c r="BV25" s="8">
        <f t="shared" si="14"/>
        <v>0</v>
      </c>
      <c r="BW25" s="68">
        <f t="shared" si="15"/>
        <v>0</v>
      </c>
      <c r="BX25" s="152"/>
      <c r="BY25" s="2"/>
      <c r="BZ25" s="2"/>
      <c r="CA25" s="2"/>
      <c r="CB25" s="73"/>
    </row>
    <row r="26" spans="1:80" ht="15" customHeight="1" x14ac:dyDescent="0.2">
      <c r="A26" s="50" t="s">
        <v>266</v>
      </c>
      <c r="B26" s="170" t="s">
        <v>267</v>
      </c>
      <c r="C26" s="146">
        <v>987695415</v>
      </c>
      <c r="D26" s="109" t="s">
        <v>233</v>
      </c>
      <c r="E26" s="147"/>
      <c r="F26" s="123" t="s">
        <v>87</v>
      </c>
      <c r="G26" s="64"/>
      <c r="H26" s="98"/>
      <c r="I26" s="42"/>
      <c r="J26" s="55" t="s">
        <v>26</v>
      </c>
      <c r="K26" s="14" t="s">
        <v>26</v>
      </c>
      <c r="L26" s="40"/>
      <c r="M26" s="40"/>
      <c r="N26" s="55" t="s">
        <v>26</v>
      </c>
      <c r="O26" s="14" t="s">
        <v>26</v>
      </c>
      <c r="P26" s="40"/>
      <c r="Q26" s="40"/>
      <c r="R26" s="55" t="s">
        <v>26</v>
      </c>
      <c r="S26" s="14" t="s">
        <v>26</v>
      </c>
      <c r="T26" s="40"/>
      <c r="U26" s="40"/>
      <c r="V26" s="55" t="s">
        <v>26</v>
      </c>
      <c r="W26" s="14" t="s">
        <v>26</v>
      </c>
      <c r="X26" s="40"/>
      <c r="Y26" s="40"/>
      <c r="Z26" s="55" t="s">
        <v>26</v>
      </c>
      <c r="AA26" s="14" t="s">
        <v>26</v>
      </c>
      <c r="AB26" s="40"/>
      <c r="AC26" s="40"/>
      <c r="AD26" s="55" t="s">
        <v>26</v>
      </c>
      <c r="AE26" s="14" t="s">
        <v>26</v>
      </c>
      <c r="AF26" s="40"/>
      <c r="AG26" s="40"/>
      <c r="AH26" s="55" t="s">
        <v>26</v>
      </c>
      <c r="AI26" s="14" t="s">
        <v>26</v>
      </c>
      <c r="AJ26" s="40"/>
      <c r="AK26" s="40"/>
      <c r="AL26" s="55" t="s">
        <v>26</v>
      </c>
      <c r="AM26" s="14" t="s">
        <v>26</v>
      </c>
      <c r="AN26" s="49"/>
      <c r="AO26" s="49"/>
      <c r="AP26" s="55" t="s">
        <v>26</v>
      </c>
      <c r="AQ26" s="14" t="s">
        <v>26</v>
      </c>
      <c r="AR26" s="40"/>
      <c r="AS26" s="40"/>
      <c r="AT26" s="55" t="s">
        <v>26</v>
      </c>
      <c r="AU26" s="14" t="s">
        <v>26</v>
      </c>
      <c r="AV26" s="40"/>
      <c r="AW26" s="40"/>
      <c r="AX26" s="55" t="s">
        <v>26</v>
      </c>
      <c r="AY26" s="14" t="s">
        <v>26</v>
      </c>
      <c r="AZ26" s="40"/>
      <c r="BA26" s="40"/>
      <c r="BB26" s="55" t="s">
        <v>26</v>
      </c>
      <c r="BC26" s="14" t="s">
        <v>26</v>
      </c>
      <c r="BD26" s="40"/>
      <c r="BE26" s="40"/>
      <c r="BF26" s="55" t="s">
        <v>26</v>
      </c>
      <c r="BG26" s="14" t="s">
        <v>26</v>
      </c>
      <c r="BH26" s="40"/>
      <c r="BI26" s="40"/>
      <c r="BJ26" s="57" t="s">
        <v>118</v>
      </c>
      <c r="BK26" s="159" t="s">
        <v>116</v>
      </c>
      <c r="BL26" s="200"/>
      <c r="BM26" s="6">
        <f t="shared" si="12"/>
        <v>0</v>
      </c>
      <c r="BN26" s="31"/>
      <c r="BO26" s="88">
        <f t="shared" si="1"/>
        <v>0</v>
      </c>
      <c r="BP26" s="31"/>
      <c r="BQ26" s="88">
        <f t="shared" si="2"/>
        <v>0</v>
      </c>
      <c r="BR26" s="33">
        <f t="shared" si="3"/>
        <v>0</v>
      </c>
      <c r="BS26" s="88">
        <f t="shared" si="4"/>
        <v>0</v>
      </c>
      <c r="BT26" s="7">
        <f t="shared" si="13"/>
        <v>0</v>
      </c>
      <c r="BU26" s="31"/>
      <c r="BV26" s="8">
        <f t="shared" si="14"/>
        <v>0</v>
      </c>
      <c r="BW26" s="68">
        <f t="shared" si="15"/>
        <v>0</v>
      </c>
      <c r="BX26" s="152"/>
      <c r="BY26" s="2"/>
      <c r="BZ26" s="2"/>
      <c r="CA26" s="2"/>
      <c r="CB26" s="73"/>
    </row>
    <row r="27" spans="1:80" ht="15" customHeight="1" x14ac:dyDescent="0.2">
      <c r="A27" s="172" t="s">
        <v>268</v>
      </c>
      <c r="B27" s="170" t="s">
        <v>269</v>
      </c>
      <c r="C27" s="109">
        <v>951484833</v>
      </c>
      <c r="D27" s="109" t="s">
        <v>233</v>
      </c>
      <c r="E27" s="140"/>
      <c r="F27" s="123" t="s">
        <v>113</v>
      </c>
      <c r="G27" s="64"/>
      <c r="H27" s="160" t="s">
        <v>26</v>
      </c>
      <c r="I27" s="17" t="s">
        <v>53</v>
      </c>
      <c r="J27" s="32"/>
      <c r="K27" s="32"/>
      <c r="L27" s="17" t="s">
        <v>26</v>
      </c>
      <c r="M27" s="17" t="s">
        <v>53</v>
      </c>
      <c r="N27" s="32"/>
      <c r="O27" s="32"/>
      <c r="P27" s="17" t="s">
        <v>26</v>
      </c>
      <c r="Q27" s="17" t="s">
        <v>53</v>
      </c>
      <c r="R27" s="32"/>
      <c r="S27" s="32"/>
      <c r="T27" s="17" t="s">
        <v>26</v>
      </c>
      <c r="U27" s="17" t="s">
        <v>53</v>
      </c>
      <c r="V27" s="32"/>
      <c r="W27" s="32"/>
      <c r="X27" s="17" t="s">
        <v>26</v>
      </c>
      <c r="Y27" s="17" t="s">
        <v>53</v>
      </c>
      <c r="Z27" s="32"/>
      <c r="AA27" s="32"/>
      <c r="AB27" s="17" t="s">
        <v>26</v>
      </c>
      <c r="AC27" s="17" t="s">
        <v>53</v>
      </c>
      <c r="AD27" s="32"/>
      <c r="AE27" s="32"/>
      <c r="AF27" s="17" t="s">
        <v>26</v>
      </c>
      <c r="AG27" s="17" t="s">
        <v>53</v>
      </c>
      <c r="AH27" s="32"/>
      <c r="AI27" s="32"/>
      <c r="AJ27" s="16" t="s">
        <v>26</v>
      </c>
      <c r="AK27" s="16" t="s">
        <v>53</v>
      </c>
      <c r="AL27" s="32"/>
      <c r="AM27" s="32"/>
      <c r="AN27" s="16" t="s">
        <v>26</v>
      </c>
      <c r="AO27" s="16" t="s">
        <v>53</v>
      </c>
      <c r="AP27" s="32"/>
      <c r="AQ27" s="32"/>
      <c r="AR27" s="16" t="s">
        <v>26</v>
      </c>
      <c r="AS27" s="16" t="s">
        <v>53</v>
      </c>
      <c r="AT27" s="32"/>
      <c r="AU27" s="32"/>
      <c r="AV27" s="16" t="s">
        <v>26</v>
      </c>
      <c r="AW27" s="16" t="s">
        <v>53</v>
      </c>
      <c r="AX27" s="31"/>
      <c r="AY27" s="31"/>
      <c r="AZ27" s="16" t="s">
        <v>26</v>
      </c>
      <c r="BA27" s="16" t="s">
        <v>53</v>
      </c>
      <c r="BB27" s="31"/>
      <c r="BC27" s="31"/>
      <c r="BD27" s="16" t="s">
        <v>26</v>
      </c>
      <c r="BE27" s="16" t="s">
        <v>53</v>
      </c>
      <c r="BF27" s="31"/>
      <c r="BG27" s="31"/>
      <c r="BH27" s="16" t="s">
        <v>26</v>
      </c>
      <c r="BI27" s="16" t="s">
        <v>53</v>
      </c>
      <c r="BJ27" s="38"/>
      <c r="BK27" s="161"/>
      <c r="BL27" s="200"/>
      <c r="BM27" s="6">
        <f t="shared" si="12"/>
        <v>0</v>
      </c>
      <c r="BN27" s="31"/>
      <c r="BO27" s="88">
        <f t="shared" si="1"/>
        <v>0</v>
      </c>
      <c r="BP27" s="31"/>
      <c r="BQ27" s="88">
        <f t="shared" si="2"/>
        <v>0</v>
      </c>
      <c r="BR27" s="33">
        <f t="shared" si="3"/>
        <v>0</v>
      </c>
      <c r="BS27" s="88">
        <f t="shared" si="4"/>
        <v>0</v>
      </c>
      <c r="BT27" s="7">
        <f t="shared" si="13"/>
        <v>0</v>
      </c>
      <c r="BU27" s="31"/>
      <c r="BV27" s="8">
        <f t="shared" si="14"/>
        <v>0</v>
      </c>
      <c r="BW27" s="68">
        <f t="shared" si="15"/>
        <v>0</v>
      </c>
      <c r="BX27" s="150"/>
      <c r="BY27" s="2"/>
      <c r="BZ27" s="2"/>
      <c r="CA27" s="2"/>
      <c r="CB27" s="73"/>
    </row>
    <row r="28" spans="1:80" ht="15" customHeight="1" x14ac:dyDescent="0.2">
      <c r="A28" s="50" t="s">
        <v>270</v>
      </c>
      <c r="B28" s="170" t="s">
        <v>271</v>
      </c>
      <c r="C28" s="146">
        <v>954311381</v>
      </c>
      <c r="D28" s="109" t="s">
        <v>233</v>
      </c>
      <c r="E28" s="147"/>
      <c r="F28" s="123" t="s">
        <v>113</v>
      </c>
      <c r="G28" s="64"/>
      <c r="H28" s="99"/>
      <c r="I28" s="100"/>
      <c r="J28" s="77" t="s">
        <v>26</v>
      </c>
      <c r="K28" s="77" t="s">
        <v>53</v>
      </c>
      <c r="L28" s="100"/>
      <c r="M28" s="124"/>
      <c r="N28" s="77" t="s">
        <v>26</v>
      </c>
      <c r="O28" s="77" t="s">
        <v>53</v>
      </c>
      <c r="P28" s="100"/>
      <c r="Q28" s="100"/>
      <c r="R28" s="77" t="s">
        <v>26</v>
      </c>
      <c r="S28" s="77" t="s">
        <v>53</v>
      </c>
      <c r="T28" s="100"/>
      <c r="U28" s="100"/>
      <c r="V28" s="77" t="s">
        <v>26</v>
      </c>
      <c r="W28" s="77" t="s">
        <v>53</v>
      </c>
      <c r="X28" s="100"/>
      <c r="Y28" s="100"/>
      <c r="Z28" s="77" t="s">
        <v>26</v>
      </c>
      <c r="AA28" s="77" t="s">
        <v>53</v>
      </c>
      <c r="AB28" s="100"/>
      <c r="AC28" s="100"/>
      <c r="AD28" s="77" t="s">
        <v>26</v>
      </c>
      <c r="AE28" s="77" t="s">
        <v>53</v>
      </c>
      <c r="AF28" s="100"/>
      <c r="AG28" s="100"/>
      <c r="AH28" s="77" t="s">
        <v>26</v>
      </c>
      <c r="AI28" s="77" t="s">
        <v>53</v>
      </c>
      <c r="AJ28" s="100"/>
      <c r="AK28" s="100"/>
      <c r="AL28" s="75" t="s">
        <v>26</v>
      </c>
      <c r="AM28" s="75" t="s">
        <v>53</v>
      </c>
      <c r="AN28" s="100"/>
      <c r="AO28" s="100"/>
      <c r="AP28" s="75" t="s">
        <v>26</v>
      </c>
      <c r="AQ28" s="75" t="s">
        <v>53</v>
      </c>
      <c r="AR28" s="100"/>
      <c r="AS28" s="100"/>
      <c r="AT28" s="75" t="s">
        <v>26</v>
      </c>
      <c r="AU28" s="75" t="s">
        <v>53</v>
      </c>
      <c r="AV28" s="100"/>
      <c r="AW28" s="101"/>
      <c r="AX28" s="75" t="s">
        <v>26</v>
      </c>
      <c r="AY28" s="75" t="s">
        <v>53</v>
      </c>
      <c r="AZ28" s="101"/>
      <c r="BA28" s="101"/>
      <c r="BB28" s="75" t="s">
        <v>26</v>
      </c>
      <c r="BC28" s="75" t="s">
        <v>53</v>
      </c>
      <c r="BD28" s="101"/>
      <c r="BE28" s="101"/>
      <c r="BF28" s="75" t="s">
        <v>26</v>
      </c>
      <c r="BG28" s="75" t="s">
        <v>53</v>
      </c>
      <c r="BH28" s="101"/>
      <c r="BI28" s="101"/>
      <c r="BJ28" s="102" t="s">
        <v>26</v>
      </c>
      <c r="BK28" s="162" t="s">
        <v>53</v>
      </c>
      <c r="BL28" s="202"/>
      <c r="BM28" s="80">
        <f t="shared" si="12"/>
        <v>0</v>
      </c>
      <c r="BN28" s="101"/>
      <c r="BO28" s="203">
        <f t="shared" si="1"/>
        <v>0</v>
      </c>
      <c r="BP28" s="101"/>
      <c r="BQ28" s="203">
        <f t="shared" si="2"/>
        <v>0</v>
      </c>
      <c r="BR28" s="204">
        <f t="shared" si="3"/>
        <v>0</v>
      </c>
      <c r="BS28" s="203">
        <f t="shared" si="4"/>
        <v>0</v>
      </c>
      <c r="BT28" s="81">
        <f t="shared" si="13"/>
        <v>0</v>
      </c>
      <c r="BU28" s="138"/>
      <c r="BV28" s="82">
        <f t="shared" si="14"/>
        <v>0</v>
      </c>
      <c r="BW28" s="68">
        <f t="shared" si="15"/>
        <v>0</v>
      </c>
      <c r="BX28" s="153"/>
      <c r="BY28" s="76"/>
      <c r="BZ28" s="76"/>
      <c r="CA28" s="76"/>
      <c r="CB28" s="83"/>
    </row>
    <row r="29" spans="1:80" ht="13" x14ac:dyDescent="0.15"/>
    <row r="31" spans="1:80" ht="13" x14ac:dyDescent="0.15">
      <c r="A31" s="63" t="s">
        <v>109</v>
      </c>
      <c r="C31" s="365" t="s">
        <v>133</v>
      </c>
      <c r="D31" s="366"/>
    </row>
    <row r="32" spans="1:80" ht="28" x14ac:dyDescent="0.15">
      <c r="A32" s="1" t="s">
        <v>52</v>
      </c>
      <c r="B32" s="1" t="s">
        <v>110</v>
      </c>
      <c r="C32" s="60" t="s">
        <v>134</v>
      </c>
      <c r="D32" s="59" t="s">
        <v>135</v>
      </c>
    </row>
    <row r="33" spans="1:4" ht="28" x14ac:dyDescent="0.15">
      <c r="A33" s="1" t="s">
        <v>70</v>
      </c>
      <c r="B33" s="1" t="s">
        <v>111</v>
      </c>
      <c r="C33" s="60" t="s">
        <v>197</v>
      </c>
      <c r="D33" s="59" t="s">
        <v>137</v>
      </c>
    </row>
    <row r="34" spans="1:4" ht="39.75" customHeight="1" x14ac:dyDescent="0.15">
      <c r="A34" s="1" t="s">
        <v>87</v>
      </c>
      <c r="B34" s="1" t="s">
        <v>198</v>
      </c>
      <c r="C34" s="60" t="s">
        <v>138</v>
      </c>
      <c r="D34" s="59" t="s">
        <v>139</v>
      </c>
    </row>
    <row r="35" spans="1:4" ht="28" x14ac:dyDescent="0.15">
      <c r="A35" s="1" t="s">
        <v>113</v>
      </c>
      <c r="B35" s="1" t="s">
        <v>114</v>
      </c>
      <c r="C35" s="61" t="s">
        <v>140</v>
      </c>
      <c r="D35" s="110" t="s">
        <v>199</v>
      </c>
    </row>
    <row r="36" spans="1:4" ht="13" x14ac:dyDescent="0.15">
      <c r="A36" s="1" t="s">
        <v>37</v>
      </c>
      <c r="B36" s="1" t="s">
        <v>115</v>
      </c>
    </row>
    <row r="37" spans="1:4" ht="13" x14ac:dyDescent="0.15">
      <c r="A37" s="1" t="s">
        <v>116</v>
      </c>
      <c r="B37" s="1" t="s">
        <v>117</v>
      </c>
    </row>
    <row r="38" spans="1:4" ht="13" x14ac:dyDescent="0.15">
      <c r="A38" s="1" t="s">
        <v>118</v>
      </c>
      <c r="B38" s="1" t="s">
        <v>119</v>
      </c>
    </row>
    <row r="39" spans="1:4" ht="13" x14ac:dyDescent="0.15">
      <c r="A39" s="1" t="s">
        <v>41</v>
      </c>
      <c r="B39" s="1" t="s">
        <v>120</v>
      </c>
    </row>
    <row r="40" spans="1:4" ht="13" x14ac:dyDescent="0.15">
      <c r="A40" s="1" t="s">
        <v>121</v>
      </c>
      <c r="B40" s="1" t="s">
        <v>122</v>
      </c>
    </row>
    <row r="41" spans="1:4" ht="13" x14ac:dyDescent="0.15">
      <c r="A41" s="1" t="s">
        <v>44</v>
      </c>
      <c r="B41" s="1" t="s">
        <v>123</v>
      </c>
    </row>
    <row r="42" spans="1:4" ht="13" x14ac:dyDescent="0.15">
      <c r="A42" s="1" t="s">
        <v>45</v>
      </c>
      <c r="B42" s="1" t="s">
        <v>124</v>
      </c>
    </row>
    <row r="43" spans="1:4" ht="13" x14ac:dyDescent="0.15">
      <c r="A43" s="1" t="s">
        <v>46</v>
      </c>
      <c r="B43" s="1" t="s">
        <v>125</v>
      </c>
    </row>
    <row r="44" spans="1:4" ht="13" x14ac:dyDescent="0.15">
      <c r="A44" s="18" t="s">
        <v>126</v>
      </c>
    </row>
    <row r="45" spans="1:4" ht="13" x14ac:dyDescent="0.15">
      <c r="A45" s="19" t="s">
        <v>127</v>
      </c>
    </row>
    <row r="46" spans="1:4" ht="13" x14ac:dyDescent="0.15">
      <c r="A46" s="20" t="s">
        <v>128</v>
      </c>
    </row>
    <row r="47" spans="1:4" ht="13" x14ac:dyDescent="0.15">
      <c r="A47" s="21" t="s">
        <v>129</v>
      </c>
    </row>
    <row r="48" spans="1:4" ht="13" x14ac:dyDescent="0.15">
      <c r="A48" s="22" t="s">
        <v>130</v>
      </c>
    </row>
    <row r="49" spans="1:1" ht="13" x14ac:dyDescent="0.15">
      <c r="A49" s="23" t="s">
        <v>131</v>
      </c>
    </row>
    <row r="50" spans="1:1" ht="13" x14ac:dyDescent="0.15">
      <c r="A50" s="24" t="s">
        <v>132</v>
      </c>
    </row>
  </sheetData>
  <autoFilter ref="A6:G28" xr:uid="{C03AEB01-57B4-491F-B49B-B140A284CDAE}"/>
  <mergeCells count="14">
    <mergeCell ref="BX3:CB5"/>
    <mergeCell ref="H4:N4"/>
    <mergeCell ref="O4:U4"/>
    <mergeCell ref="V4:AB4"/>
    <mergeCell ref="AC4:AI4"/>
    <mergeCell ref="AJ4:AP4"/>
    <mergeCell ref="AQ4:AW4"/>
    <mergeCell ref="AX4:BD4"/>
    <mergeCell ref="BE4:BK4"/>
    <mergeCell ref="C31:D31"/>
    <mergeCell ref="BF3:BJ3"/>
    <mergeCell ref="H3:K3"/>
    <mergeCell ref="AB3:AF3"/>
    <mergeCell ref="BL3:BW5"/>
  </mergeCells>
  <pageMargins left="0.7" right="0.7" top="0.75" bottom="0.75" header="0.3" footer="0.3"/>
  <pageSetup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F03A-C8C1-406C-92DE-311A2BBA5872}">
  <dimension ref="A1:CB50"/>
  <sheetViews>
    <sheetView zoomScaleNormal="100" workbookViewId="0">
      <pane xSplit="1" topLeftCell="D1" activePane="topRight" state="frozen"/>
      <selection pane="topRight" activeCell="D15" sqref="D15"/>
    </sheetView>
  </sheetViews>
  <sheetFormatPr baseColWidth="10" defaultColWidth="11.5" defaultRowHeight="15" customHeight="1" x14ac:dyDescent="0.15"/>
  <cols>
    <col min="1" max="1" width="38.6640625" style="1" customWidth="1"/>
    <col min="2" max="2" width="34" style="1" customWidth="1"/>
    <col min="3" max="3" width="15.5" style="1" customWidth="1"/>
    <col min="4" max="4" width="12" style="1" customWidth="1"/>
    <col min="5" max="5" width="11" style="1" customWidth="1"/>
    <col min="6" max="7" width="10.6640625" style="1" customWidth="1"/>
    <col min="8" max="63" width="3.5" style="1" customWidth="1"/>
    <col min="64" max="64" width="4.6640625" style="1" customWidth="1"/>
    <col min="65" max="65" width="4.83203125" style="1" bestFit="1" customWidth="1"/>
    <col min="66" max="66" width="9.33203125" style="1" bestFit="1" customWidth="1"/>
    <col min="67" max="67" width="4.83203125" style="1" bestFit="1" customWidth="1"/>
    <col min="68" max="68" width="9.1640625" style="1" bestFit="1" customWidth="1"/>
    <col min="69" max="69" width="4.83203125" style="1" bestFit="1" customWidth="1"/>
    <col min="70" max="70" width="6.83203125" style="1" bestFit="1" customWidth="1"/>
    <col min="71" max="71" width="4.83203125" style="1" bestFit="1" customWidth="1"/>
    <col min="72" max="72" width="6.83203125" style="1" bestFit="1" customWidth="1"/>
    <col min="73" max="73" width="4.83203125" style="1" bestFit="1" customWidth="1"/>
    <col min="74" max="74" width="9.5" style="1" bestFit="1" customWidth="1"/>
    <col min="75" max="75" width="9.1640625" style="1" customWidth="1"/>
    <col min="76" max="76" width="9.1640625" style="1"/>
    <col min="77" max="16384" width="11.5" style="1"/>
  </cols>
  <sheetData>
    <row r="1" spans="1:80" ht="13" x14ac:dyDescent="0.15">
      <c r="A1" s="4" t="s">
        <v>10</v>
      </c>
    </row>
    <row r="2" spans="1:80" ht="13" x14ac:dyDescent="0.15">
      <c r="A2" s="4" t="s">
        <v>272</v>
      </c>
    </row>
    <row r="3" spans="1:80" ht="15" customHeight="1" x14ac:dyDescent="0.15">
      <c r="A3" s="4" t="s">
        <v>273</v>
      </c>
      <c r="H3" s="360" t="s">
        <v>226</v>
      </c>
      <c r="I3" s="361"/>
      <c r="J3" s="361"/>
      <c r="K3" s="362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364" t="s">
        <v>274</v>
      </c>
      <c r="AH3" s="361"/>
      <c r="AI3" s="361"/>
      <c r="AJ3" s="361"/>
      <c r="AK3" s="362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126"/>
      <c r="BI3" s="126"/>
      <c r="BJ3" s="364" t="s">
        <v>275</v>
      </c>
      <c r="BK3" s="361"/>
      <c r="BL3" s="374" t="s">
        <v>32</v>
      </c>
      <c r="BM3" s="375"/>
      <c r="BN3" s="375"/>
      <c r="BO3" s="375"/>
      <c r="BP3" s="375"/>
      <c r="BQ3" s="375"/>
      <c r="BR3" s="375"/>
      <c r="BS3" s="375"/>
      <c r="BT3" s="375"/>
      <c r="BU3" s="375"/>
      <c r="BV3" s="375"/>
      <c r="BW3" s="376"/>
      <c r="BX3" s="380" t="s">
        <v>144</v>
      </c>
      <c r="BY3" s="380"/>
      <c r="BZ3" s="380"/>
      <c r="CA3" s="380"/>
      <c r="CB3" s="381"/>
    </row>
    <row r="4" spans="1:80" ht="15" customHeight="1" x14ac:dyDescent="0.15">
      <c r="A4" s="4" t="s">
        <v>145</v>
      </c>
      <c r="H4" s="356" t="s">
        <v>18</v>
      </c>
      <c r="I4" s="357"/>
      <c r="J4" s="357"/>
      <c r="K4" s="357"/>
      <c r="L4" s="357"/>
      <c r="M4" s="357"/>
      <c r="N4" s="358"/>
      <c r="O4" s="367" t="s">
        <v>19</v>
      </c>
      <c r="P4" s="357"/>
      <c r="Q4" s="357"/>
      <c r="R4" s="357"/>
      <c r="S4" s="357"/>
      <c r="T4" s="357"/>
      <c r="U4" s="358"/>
      <c r="V4" s="367" t="s">
        <v>20</v>
      </c>
      <c r="W4" s="357"/>
      <c r="X4" s="357"/>
      <c r="Y4" s="357"/>
      <c r="Z4" s="357"/>
      <c r="AA4" s="357"/>
      <c r="AB4" s="358"/>
      <c r="AC4" s="367" t="s">
        <v>21</v>
      </c>
      <c r="AD4" s="357"/>
      <c r="AE4" s="357"/>
      <c r="AF4" s="357"/>
      <c r="AG4" s="357"/>
      <c r="AH4" s="357"/>
      <c r="AI4" s="358"/>
      <c r="AJ4" s="358" t="s">
        <v>22</v>
      </c>
      <c r="AK4" s="359"/>
      <c r="AL4" s="359"/>
      <c r="AM4" s="359"/>
      <c r="AN4" s="359"/>
      <c r="AO4" s="359"/>
      <c r="AP4" s="367"/>
      <c r="AQ4" s="359" t="s">
        <v>23</v>
      </c>
      <c r="AR4" s="359"/>
      <c r="AS4" s="359"/>
      <c r="AT4" s="359"/>
      <c r="AU4" s="359"/>
      <c r="AV4" s="359"/>
      <c r="AW4" s="367"/>
      <c r="AX4" s="368" t="s">
        <v>24</v>
      </c>
      <c r="AY4" s="368"/>
      <c r="AZ4" s="368"/>
      <c r="BA4" s="368"/>
      <c r="BB4" s="368"/>
      <c r="BC4" s="368"/>
      <c r="BD4" s="368"/>
      <c r="BE4" s="386" t="s">
        <v>25</v>
      </c>
      <c r="BF4" s="386"/>
      <c r="BG4" s="386"/>
      <c r="BH4" s="386"/>
      <c r="BI4" s="386"/>
      <c r="BJ4" s="386"/>
      <c r="BK4" s="387"/>
      <c r="BL4" s="377"/>
      <c r="BM4" s="378"/>
      <c r="BN4" s="378"/>
      <c r="BO4" s="378"/>
      <c r="BP4" s="378"/>
      <c r="BQ4" s="378"/>
      <c r="BR4" s="378"/>
      <c r="BS4" s="378"/>
      <c r="BT4" s="378"/>
      <c r="BU4" s="378"/>
      <c r="BV4" s="378"/>
      <c r="BW4" s="379"/>
      <c r="BX4" s="382"/>
      <c r="BY4" s="382"/>
      <c r="BZ4" s="382"/>
      <c r="CA4" s="382"/>
      <c r="CB4" s="383"/>
    </row>
    <row r="5" spans="1:80" ht="15" customHeight="1" x14ac:dyDescent="0.15">
      <c r="H5" s="71" t="s">
        <v>26</v>
      </c>
      <c r="I5" s="5" t="s">
        <v>27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26</v>
      </c>
      <c r="P5" s="5" t="s">
        <v>27</v>
      </c>
      <c r="Q5" s="5" t="s">
        <v>27</v>
      </c>
      <c r="R5" s="5" t="s">
        <v>28</v>
      </c>
      <c r="S5" s="5" t="s">
        <v>29</v>
      </c>
      <c r="T5" s="5" t="s">
        <v>30</v>
      </c>
      <c r="U5" s="5" t="s">
        <v>31</v>
      </c>
      <c r="V5" s="5" t="s">
        <v>26</v>
      </c>
      <c r="W5" s="5" t="s">
        <v>27</v>
      </c>
      <c r="X5" s="5" t="s">
        <v>27</v>
      </c>
      <c r="Y5" s="5" t="s">
        <v>28</v>
      </c>
      <c r="Z5" s="5" t="s">
        <v>29</v>
      </c>
      <c r="AA5" s="5" t="s">
        <v>30</v>
      </c>
      <c r="AB5" s="5" t="s">
        <v>31</v>
      </c>
      <c r="AC5" s="5" t="s">
        <v>26</v>
      </c>
      <c r="AD5" s="5" t="s">
        <v>27</v>
      </c>
      <c r="AE5" s="5" t="s">
        <v>27</v>
      </c>
      <c r="AF5" s="5" t="s">
        <v>28</v>
      </c>
      <c r="AG5" s="5" t="s">
        <v>29</v>
      </c>
      <c r="AH5" s="5" t="s">
        <v>30</v>
      </c>
      <c r="AI5" s="5" t="s">
        <v>31</v>
      </c>
      <c r="AJ5" s="5" t="s">
        <v>26</v>
      </c>
      <c r="AK5" s="5" t="s">
        <v>27</v>
      </c>
      <c r="AL5" s="5" t="s">
        <v>27</v>
      </c>
      <c r="AM5" s="5" t="s">
        <v>28</v>
      </c>
      <c r="AN5" s="5" t="s">
        <v>29</v>
      </c>
      <c r="AO5" s="5" t="s">
        <v>30</v>
      </c>
      <c r="AP5" s="5" t="s">
        <v>31</v>
      </c>
      <c r="AQ5" s="5" t="s">
        <v>26</v>
      </c>
      <c r="AR5" s="5" t="s">
        <v>27</v>
      </c>
      <c r="AS5" s="5" t="s">
        <v>27</v>
      </c>
      <c r="AT5" s="5" t="s">
        <v>28</v>
      </c>
      <c r="AU5" s="5" t="s">
        <v>29</v>
      </c>
      <c r="AV5" s="5" t="s">
        <v>30</v>
      </c>
      <c r="AW5" s="5" t="s">
        <v>31</v>
      </c>
      <c r="AX5" s="5" t="s">
        <v>26</v>
      </c>
      <c r="AY5" s="5" t="s">
        <v>27</v>
      </c>
      <c r="AZ5" s="5" t="s">
        <v>27</v>
      </c>
      <c r="BA5" s="5" t="s">
        <v>28</v>
      </c>
      <c r="BB5" s="5" t="s">
        <v>29</v>
      </c>
      <c r="BC5" s="5" t="s">
        <v>30</v>
      </c>
      <c r="BD5" s="5" t="s">
        <v>31</v>
      </c>
      <c r="BE5" s="5" t="s">
        <v>26</v>
      </c>
      <c r="BF5" s="5" t="s">
        <v>27</v>
      </c>
      <c r="BG5" s="5" t="s">
        <v>27</v>
      </c>
      <c r="BH5" s="5" t="s">
        <v>28</v>
      </c>
      <c r="BI5" s="5" t="s">
        <v>29</v>
      </c>
      <c r="BJ5" s="5" t="s">
        <v>30</v>
      </c>
      <c r="BK5" s="67" t="s">
        <v>31</v>
      </c>
      <c r="BL5" s="389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1"/>
      <c r="BX5" s="382"/>
      <c r="BY5" s="384"/>
      <c r="BZ5" s="384"/>
      <c r="CA5" s="384"/>
      <c r="CB5" s="385"/>
    </row>
    <row r="6" spans="1:80" ht="15" customHeight="1" x14ac:dyDescent="0.15">
      <c r="A6" s="265" t="s">
        <v>227</v>
      </c>
      <c r="B6" s="51" t="s">
        <v>34</v>
      </c>
      <c r="C6" s="53" t="s">
        <v>35</v>
      </c>
      <c r="D6" s="53" t="s">
        <v>146</v>
      </c>
      <c r="E6" s="53" t="s">
        <v>37</v>
      </c>
      <c r="F6" s="53" t="s">
        <v>38</v>
      </c>
      <c r="G6" s="66" t="s">
        <v>39</v>
      </c>
      <c r="H6" s="116">
        <v>7</v>
      </c>
      <c r="I6" s="2">
        <v>8</v>
      </c>
      <c r="J6" s="2">
        <v>9</v>
      </c>
      <c r="K6" s="2">
        <v>10</v>
      </c>
      <c r="L6" s="2">
        <v>11</v>
      </c>
      <c r="M6" s="39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  <c r="X6" s="2">
        <v>23</v>
      </c>
      <c r="Y6" s="2">
        <v>24</v>
      </c>
      <c r="Z6" s="2">
        <v>25</v>
      </c>
      <c r="AA6" s="2">
        <v>26</v>
      </c>
      <c r="AB6" s="39">
        <v>27</v>
      </c>
      <c r="AC6" s="2">
        <v>28</v>
      </c>
      <c r="AD6" s="2">
        <v>29</v>
      </c>
      <c r="AE6" s="2">
        <v>30</v>
      </c>
      <c r="AF6" s="39">
        <v>31</v>
      </c>
      <c r="AG6" s="39">
        <v>1</v>
      </c>
      <c r="AH6" s="2">
        <v>2</v>
      </c>
      <c r="AI6" s="2">
        <v>3</v>
      </c>
      <c r="AJ6" s="2">
        <v>4</v>
      </c>
      <c r="AK6" s="2">
        <v>5</v>
      </c>
      <c r="AL6" s="2">
        <v>6</v>
      </c>
      <c r="AM6" s="2">
        <v>7</v>
      </c>
      <c r="AN6" s="2">
        <v>8</v>
      </c>
      <c r="AO6" s="2">
        <v>9</v>
      </c>
      <c r="AP6" s="2">
        <v>10</v>
      </c>
      <c r="AQ6" s="2">
        <v>11</v>
      </c>
      <c r="AR6" s="2">
        <v>12</v>
      </c>
      <c r="AS6" s="2">
        <v>13</v>
      </c>
      <c r="AT6" s="2">
        <v>14</v>
      </c>
      <c r="AU6" s="2">
        <v>15</v>
      </c>
      <c r="AV6" s="2">
        <v>16</v>
      </c>
      <c r="AW6" s="2">
        <v>17</v>
      </c>
      <c r="AX6" s="2">
        <v>18</v>
      </c>
      <c r="AY6" s="2">
        <v>19</v>
      </c>
      <c r="AZ6" s="2">
        <v>20</v>
      </c>
      <c r="BA6" s="2">
        <v>21</v>
      </c>
      <c r="BB6" s="2">
        <v>22</v>
      </c>
      <c r="BC6" s="2">
        <v>23</v>
      </c>
      <c r="BD6" s="39">
        <v>24</v>
      </c>
      <c r="BE6" s="2">
        <v>25</v>
      </c>
      <c r="BF6" s="2">
        <v>26</v>
      </c>
      <c r="BG6" s="2">
        <v>27</v>
      </c>
      <c r="BH6" s="2">
        <v>28</v>
      </c>
      <c r="BI6" s="2">
        <v>29</v>
      </c>
      <c r="BJ6" s="2">
        <v>30</v>
      </c>
      <c r="BK6" s="73">
        <v>1</v>
      </c>
      <c r="BL6" s="196" t="s">
        <v>41</v>
      </c>
      <c r="BM6" s="85">
        <v>0.2</v>
      </c>
      <c r="BN6" s="84" t="s">
        <v>42</v>
      </c>
      <c r="BO6" s="86">
        <v>0.5</v>
      </c>
      <c r="BP6" s="84" t="s">
        <v>43</v>
      </c>
      <c r="BQ6" s="86">
        <v>0.3</v>
      </c>
      <c r="BR6" s="84" t="s">
        <v>44</v>
      </c>
      <c r="BS6" s="84" t="s">
        <v>45</v>
      </c>
      <c r="BT6" s="87">
        <v>0.7</v>
      </c>
      <c r="BU6" s="84" t="s">
        <v>46</v>
      </c>
      <c r="BV6" s="87">
        <v>0.3</v>
      </c>
      <c r="BW6" s="125" t="s">
        <v>47</v>
      </c>
      <c r="BX6" s="122" t="s">
        <v>147</v>
      </c>
      <c r="BY6" s="118" t="s">
        <v>148</v>
      </c>
      <c r="BZ6" s="119" t="s">
        <v>149</v>
      </c>
      <c r="CA6" s="119" t="s">
        <v>150</v>
      </c>
      <c r="CB6" s="120" t="s">
        <v>151</v>
      </c>
    </row>
    <row r="7" spans="1:80" ht="15" customHeight="1" x14ac:dyDescent="0.2">
      <c r="A7" s="35" t="s">
        <v>276</v>
      </c>
      <c r="B7" s="170" t="s">
        <v>277</v>
      </c>
      <c r="C7" s="31">
        <v>963622779</v>
      </c>
      <c r="D7" s="31" t="s">
        <v>233</v>
      </c>
      <c r="E7" s="317"/>
      <c r="F7" s="34" t="s">
        <v>52</v>
      </c>
      <c r="G7" s="64"/>
      <c r="H7" s="154" t="s">
        <v>26</v>
      </c>
      <c r="I7" s="11" t="s">
        <v>53</v>
      </c>
      <c r="J7" s="10"/>
      <c r="K7" s="10"/>
      <c r="L7" s="11" t="s">
        <v>26</v>
      </c>
      <c r="M7" s="11" t="s">
        <v>53</v>
      </c>
      <c r="N7" s="10"/>
      <c r="O7" s="10"/>
      <c r="P7" s="11" t="s">
        <v>26</v>
      </c>
      <c r="Q7" s="11" t="s">
        <v>53</v>
      </c>
      <c r="R7" s="10"/>
      <c r="S7" s="10"/>
      <c r="T7" s="11" t="s">
        <v>26</v>
      </c>
      <c r="U7" s="11" t="s">
        <v>53</v>
      </c>
      <c r="V7" s="10"/>
      <c r="W7" s="10"/>
      <c r="X7" s="11" t="s">
        <v>26</v>
      </c>
      <c r="Y7" s="11" t="s">
        <v>53</v>
      </c>
      <c r="Z7" s="10"/>
      <c r="AA7" s="10"/>
      <c r="AB7" s="11" t="s">
        <v>26</v>
      </c>
      <c r="AC7" s="11" t="s">
        <v>53</v>
      </c>
      <c r="AD7" s="10"/>
      <c r="AE7" s="10"/>
      <c r="AF7" s="11" t="s">
        <v>26</v>
      </c>
      <c r="AG7" s="11" t="s">
        <v>53</v>
      </c>
      <c r="AH7" s="10"/>
      <c r="AI7" s="10"/>
      <c r="AJ7" s="12" t="s">
        <v>26</v>
      </c>
      <c r="AK7" s="12" t="s">
        <v>53</v>
      </c>
      <c r="AL7" s="10"/>
      <c r="AM7" s="10"/>
      <c r="AN7" s="12" t="s">
        <v>26</v>
      </c>
      <c r="AO7" s="12" t="s">
        <v>53</v>
      </c>
      <c r="AP7" s="10"/>
      <c r="AQ7" s="10"/>
      <c r="AR7" s="12" t="s">
        <v>26</v>
      </c>
      <c r="AS7" s="12" t="s">
        <v>53</v>
      </c>
      <c r="AT7" s="10"/>
      <c r="AU7" s="10"/>
      <c r="AV7" s="12" t="s">
        <v>26</v>
      </c>
      <c r="AW7" s="12" t="s">
        <v>53</v>
      </c>
      <c r="AX7" s="10"/>
      <c r="AY7" s="10"/>
      <c r="AZ7" s="12" t="s">
        <v>26</v>
      </c>
      <c r="BA7" s="12" t="s">
        <v>53</v>
      </c>
      <c r="BB7" s="10"/>
      <c r="BC7" s="10"/>
      <c r="BD7" s="12" t="s">
        <v>26</v>
      </c>
      <c r="BE7" s="12" t="s">
        <v>53</v>
      </c>
      <c r="BF7" s="10"/>
      <c r="BG7" s="10"/>
      <c r="BH7" s="12" t="s">
        <v>26</v>
      </c>
      <c r="BI7" s="12" t="s">
        <v>53</v>
      </c>
      <c r="BJ7" s="36"/>
      <c r="BK7" s="155"/>
      <c r="BL7" s="197"/>
      <c r="BM7" s="194">
        <f>BL7*0.2</f>
        <v>0</v>
      </c>
      <c r="BN7" s="134"/>
      <c r="BO7" s="88">
        <f>(BN7*0.5)</f>
        <v>0</v>
      </c>
      <c r="BP7" s="134"/>
      <c r="BQ7" s="88">
        <f>(BP7*0.3)</f>
        <v>0</v>
      </c>
      <c r="BR7" s="88">
        <f>(BO7+BQ7)</f>
        <v>0</v>
      </c>
      <c r="BS7" s="88">
        <f>(BM7+BR7)</f>
        <v>0</v>
      </c>
      <c r="BT7" s="89">
        <f>(BS7*0.7)</f>
        <v>0</v>
      </c>
      <c r="BU7" s="134"/>
      <c r="BV7" s="90">
        <f>(BU7*0.3)</f>
        <v>0</v>
      </c>
      <c r="BW7" s="91">
        <f>(BT7+BV7)</f>
        <v>0</v>
      </c>
      <c r="BX7" s="150"/>
      <c r="BY7" s="2"/>
      <c r="BZ7" s="2"/>
      <c r="CA7" s="2"/>
      <c r="CB7" s="73"/>
    </row>
    <row r="8" spans="1:80" ht="15" customHeight="1" x14ac:dyDescent="0.15">
      <c r="A8" s="2"/>
      <c r="B8" s="2"/>
      <c r="C8" s="2"/>
      <c r="D8" s="2"/>
      <c r="E8" s="2"/>
      <c r="F8" s="2"/>
      <c r="G8" s="64"/>
      <c r="H8" s="74" t="s">
        <v>26</v>
      </c>
      <c r="I8" s="14" t="s">
        <v>53</v>
      </c>
      <c r="J8" s="13"/>
      <c r="K8" s="13"/>
      <c r="L8" s="14" t="s">
        <v>26</v>
      </c>
      <c r="M8" s="14" t="s">
        <v>53</v>
      </c>
      <c r="N8" s="13"/>
      <c r="O8" s="13"/>
      <c r="P8" s="14" t="s">
        <v>26</v>
      </c>
      <c r="Q8" s="14" t="s">
        <v>53</v>
      </c>
      <c r="R8" s="13"/>
      <c r="S8" s="13"/>
      <c r="T8" s="14" t="s">
        <v>26</v>
      </c>
      <c r="U8" s="14" t="s">
        <v>53</v>
      </c>
      <c r="V8" s="13"/>
      <c r="W8" s="13"/>
      <c r="X8" s="14" t="s">
        <v>26</v>
      </c>
      <c r="Y8" s="14" t="s">
        <v>53</v>
      </c>
      <c r="Z8" s="13"/>
      <c r="AA8" s="13"/>
      <c r="AB8" s="14" t="s">
        <v>26</v>
      </c>
      <c r="AC8" s="14" t="s">
        <v>53</v>
      </c>
      <c r="AD8" s="13"/>
      <c r="AE8" s="13"/>
      <c r="AF8" s="14" t="s">
        <v>26</v>
      </c>
      <c r="AG8" s="14" t="s">
        <v>53</v>
      </c>
      <c r="AH8" s="13"/>
      <c r="AI8" s="13"/>
      <c r="AJ8" s="15" t="s">
        <v>26</v>
      </c>
      <c r="AK8" s="15" t="s">
        <v>53</v>
      </c>
      <c r="AL8" s="13"/>
      <c r="AM8" s="13"/>
      <c r="AN8" s="15" t="s">
        <v>26</v>
      </c>
      <c r="AO8" s="15" t="s">
        <v>53</v>
      </c>
      <c r="AP8" s="13"/>
      <c r="AQ8" s="13"/>
      <c r="AR8" s="15" t="s">
        <v>26</v>
      </c>
      <c r="AS8" s="15" t="s">
        <v>53</v>
      </c>
      <c r="AT8" s="13"/>
      <c r="AU8" s="13"/>
      <c r="AV8" s="15" t="s">
        <v>26</v>
      </c>
      <c r="AW8" s="15" t="s">
        <v>53</v>
      </c>
      <c r="AX8" s="13"/>
      <c r="AY8" s="13"/>
      <c r="AZ8" s="15" t="s">
        <v>26</v>
      </c>
      <c r="BA8" s="15" t="s">
        <v>53</v>
      </c>
      <c r="BB8" s="13"/>
      <c r="BC8" s="13"/>
      <c r="BD8" s="15" t="s">
        <v>26</v>
      </c>
      <c r="BE8" s="15" t="s">
        <v>53</v>
      </c>
      <c r="BF8" s="13"/>
      <c r="BG8" s="13"/>
      <c r="BH8" s="15" t="s">
        <v>26</v>
      </c>
      <c r="BI8" s="15" t="s">
        <v>53</v>
      </c>
      <c r="BJ8" s="37"/>
      <c r="BK8" s="156"/>
      <c r="BL8" s="197"/>
      <c r="BM8" s="195">
        <f t="shared" ref="BM8" si="0">BL8*0.2</f>
        <v>0</v>
      </c>
      <c r="BN8" s="31"/>
      <c r="BO8" s="88">
        <f t="shared" ref="BO8:BO28" si="1">(BN8*0.5)</f>
        <v>0</v>
      </c>
      <c r="BP8" s="31"/>
      <c r="BQ8" s="88">
        <f t="shared" ref="BQ8:BQ28" si="2">(BP8*0.3)</f>
        <v>0</v>
      </c>
      <c r="BR8" s="33">
        <f t="shared" ref="BR8:BR28" si="3">(BO8+BQ8)</f>
        <v>0</v>
      </c>
      <c r="BS8" s="88">
        <f t="shared" ref="BS8:BS28" si="4">(BM8+BR8)</f>
        <v>0</v>
      </c>
      <c r="BT8" s="7">
        <f t="shared" ref="BT8" si="5">(BS8*0.7)</f>
        <v>0</v>
      </c>
      <c r="BU8" s="31"/>
      <c r="BV8" s="8">
        <f t="shared" ref="BV8" si="6">(BU8*0.3)</f>
        <v>0</v>
      </c>
      <c r="BW8" s="68">
        <f t="shared" ref="BW8" si="7">(BT8+BV8)</f>
        <v>0</v>
      </c>
      <c r="BX8" s="150"/>
      <c r="BY8" s="2"/>
      <c r="BZ8" s="2"/>
      <c r="CA8" s="2"/>
      <c r="CB8" s="73"/>
    </row>
    <row r="9" spans="1:80" ht="15" customHeight="1" x14ac:dyDescent="0.2">
      <c r="A9" s="35" t="s">
        <v>278</v>
      </c>
      <c r="B9" s="170" t="s">
        <v>279</v>
      </c>
      <c r="C9" s="31">
        <v>996734862</v>
      </c>
      <c r="D9" s="31" t="s">
        <v>233</v>
      </c>
      <c r="E9" s="317"/>
      <c r="F9" s="34" t="s">
        <v>52</v>
      </c>
      <c r="G9" s="64"/>
      <c r="H9" s="93"/>
      <c r="I9" s="15" t="s">
        <v>26</v>
      </c>
      <c r="J9" s="15" t="s">
        <v>53</v>
      </c>
      <c r="K9" s="28"/>
      <c r="L9" s="27"/>
      <c r="M9" s="15" t="s">
        <v>26</v>
      </c>
      <c r="N9" s="15" t="s">
        <v>53</v>
      </c>
      <c r="O9" s="28"/>
      <c r="P9" s="27"/>
      <c r="Q9" s="15" t="s">
        <v>26</v>
      </c>
      <c r="R9" s="15" t="s">
        <v>53</v>
      </c>
      <c r="S9" s="28"/>
      <c r="T9" s="27"/>
      <c r="U9" s="15" t="s">
        <v>26</v>
      </c>
      <c r="V9" s="15" t="s">
        <v>53</v>
      </c>
      <c r="W9" s="28"/>
      <c r="X9" s="27"/>
      <c r="Y9" s="15" t="s">
        <v>26</v>
      </c>
      <c r="Z9" s="15" t="s">
        <v>53</v>
      </c>
      <c r="AA9" s="28"/>
      <c r="AB9" s="27"/>
      <c r="AC9" s="15" t="s">
        <v>26</v>
      </c>
      <c r="AD9" s="15" t="s">
        <v>53</v>
      </c>
      <c r="AE9" s="28"/>
      <c r="AF9" s="27"/>
      <c r="AG9" s="15" t="s">
        <v>26</v>
      </c>
      <c r="AH9" s="15" t="s">
        <v>53</v>
      </c>
      <c r="AI9" s="28"/>
      <c r="AJ9" s="27"/>
      <c r="AK9" s="12" t="s">
        <v>26</v>
      </c>
      <c r="AL9" s="12" t="s">
        <v>53</v>
      </c>
      <c r="AM9" s="28"/>
      <c r="AN9" s="27"/>
      <c r="AO9" s="12" t="s">
        <v>26</v>
      </c>
      <c r="AP9" s="12" t="s">
        <v>53</v>
      </c>
      <c r="AQ9" s="28"/>
      <c r="AR9" s="27"/>
      <c r="AS9" s="12" t="s">
        <v>26</v>
      </c>
      <c r="AT9" s="12" t="s">
        <v>53</v>
      </c>
      <c r="AU9" s="28"/>
      <c r="AV9" s="27"/>
      <c r="AW9" s="12" t="s">
        <v>26</v>
      </c>
      <c r="AX9" s="12" t="s">
        <v>53</v>
      </c>
      <c r="AY9" s="28"/>
      <c r="AZ9" s="27"/>
      <c r="BA9" s="12" t="s">
        <v>26</v>
      </c>
      <c r="BB9" s="12" t="s">
        <v>53</v>
      </c>
      <c r="BC9" s="48"/>
      <c r="BD9" s="47"/>
      <c r="BE9" s="44" t="s">
        <v>26</v>
      </c>
      <c r="BF9" s="12" t="s">
        <v>53</v>
      </c>
      <c r="BG9" s="28"/>
      <c r="BH9" s="27"/>
      <c r="BI9" s="12" t="s">
        <v>26</v>
      </c>
      <c r="BJ9" s="56" t="s">
        <v>53</v>
      </c>
      <c r="BK9" s="157"/>
      <c r="BL9" s="198"/>
      <c r="BM9" s="194">
        <f>BL9*0.2</f>
        <v>0</v>
      </c>
      <c r="BN9" s="137"/>
      <c r="BO9" s="88">
        <f t="shared" si="1"/>
        <v>0</v>
      </c>
      <c r="BP9" s="134"/>
      <c r="BQ9" s="88">
        <f t="shared" si="2"/>
        <v>0</v>
      </c>
      <c r="BR9" s="33">
        <f t="shared" si="3"/>
        <v>0</v>
      </c>
      <c r="BS9" s="88">
        <f t="shared" si="4"/>
        <v>0</v>
      </c>
      <c r="BT9" s="89">
        <f>(BS9*0.7)</f>
        <v>0</v>
      </c>
      <c r="BU9" s="134"/>
      <c r="BV9" s="90">
        <f>(BU9*0.3)</f>
        <v>0</v>
      </c>
      <c r="BW9" s="91">
        <f>(BT9+BV9)</f>
        <v>0</v>
      </c>
      <c r="BX9" s="151"/>
      <c r="BY9" s="2"/>
      <c r="BZ9" s="2"/>
      <c r="CA9" s="2"/>
      <c r="CB9" s="73"/>
    </row>
    <row r="10" spans="1:80" ht="15" customHeight="1" x14ac:dyDescent="0.2">
      <c r="A10" s="35" t="s">
        <v>280</v>
      </c>
      <c r="B10" s="170" t="s">
        <v>281</v>
      </c>
      <c r="C10" s="31">
        <v>991847325</v>
      </c>
      <c r="D10" s="31"/>
      <c r="E10" s="317"/>
      <c r="F10" s="34" t="s">
        <v>52</v>
      </c>
      <c r="G10" s="64"/>
      <c r="H10" s="94"/>
      <c r="I10" s="92" t="s">
        <v>26</v>
      </c>
      <c r="J10" s="14" t="s">
        <v>53</v>
      </c>
      <c r="K10" s="13"/>
      <c r="L10" s="13"/>
      <c r="M10" s="14" t="s">
        <v>26</v>
      </c>
      <c r="N10" s="14" t="s">
        <v>53</v>
      </c>
      <c r="O10" s="13"/>
      <c r="P10" s="13"/>
      <c r="Q10" s="14" t="s">
        <v>26</v>
      </c>
      <c r="R10" s="14" t="s">
        <v>53</v>
      </c>
      <c r="S10" s="13"/>
      <c r="T10" s="13"/>
      <c r="U10" s="14" t="s">
        <v>26</v>
      </c>
      <c r="V10" s="14" t="s">
        <v>53</v>
      </c>
      <c r="W10" s="13"/>
      <c r="X10" s="13"/>
      <c r="Y10" s="14" t="s">
        <v>26</v>
      </c>
      <c r="Z10" s="14" t="s">
        <v>53</v>
      </c>
      <c r="AA10" s="42"/>
      <c r="AB10" s="41"/>
      <c r="AC10" s="92" t="s">
        <v>26</v>
      </c>
      <c r="AD10" s="14" t="s">
        <v>53</v>
      </c>
      <c r="AE10" s="13"/>
      <c r="AF10" s="13"/>
      <c r="AG10" s="14" t="s">
        <v>26</v>
      </c>
      <c r="AH10" s="14" t="s">
        <v>53</v>
      </c>
      <c r="AI10" s="13"/>
      <c r="AJ10" s="13"/>
      <c r="AK10" s="15" t="s">
        <v>26</v>
      </c>
      <c r="AL10" s="15" t="s">
        <v>53</v>
      </c>
      <c r="AM10" s="13"/>
      <c r="AN10" s="13"/>
      <c r="AO10" s="15" t="s">
        <v>26</v>
      </c>
      <c r="AP10" s="15" t="s">
        <v>53</v>
      </c>
      <c r="AQ10" s="13"/>
      <c r="AR10" s="13"/>
      <c r="AS10" s="15" t="s">
        <v>26</v>
      </c>
      <c r="AT10" s="15" t="s">
        <v>53</v>
      </c>
      <c r="AU10" s="42"/>
      <c r="AV10" s="41"/>
      <c r="AW10" s="15" t="s">
        <v>26</v>
      </c>
      <c r="AX10" s="15" t="s">
        <v>53</v>
      </c>
      <c r="AY10" s="13"/>
      <c r="AZ10" s="13"/>
      <c r="BA10" s="15" t="s">
        <v>26</v>
      </c>
      <c r="BB10" s="15" t="s">
        <v>53</v>
      </c>
      <c r="BC10" s="13"/>
      <c r="BD10" s="13"/>
      <c r="BE10" s="15" t="s">
        <v>26</v>
      </c>
      <c r="BF10" s="15" t="s">
        <v>53</v>
      </c>
      <c r="BG10" s="42"/>
      <c r="BH10" s="41"/>
      <c r="BI10" s="15" t="s">
        <v>26</v>
      </c>
      <c r="BJ10" s="56" t="s">
        <v>53</v>
      </c>
      <c r="BK10" s="158"/>
      <c r="BL10" s="199"/>
      <c r="BM10" s="6">
        <f t="shared" ref="BM10:BM22" si="8">BL10*0.2</f>
        <v>0</v>
      </c>
      <c r="BN10" s="31"/>
      <c r="BO10" s="88">
        <f t="shared" si="1"/>
        <v>0</v>
      </c>
      <c r="BP10" s="136"/>
      <c r="BQ10" s="88">
        <f t="shared" si="2"/>
        <v>0</v>
      </c>
      <c r="BR10" s="33">
        <f t="shared" si="3"/>
        <v>0</v>
      </c>
      <c r="BS10" s="88">
        <f t="shared" si="4"/>
        <v>0</v>
      </c>
      <c r="BT10" s="7">
        <f t="shared" ref="BT10:BT22" si="9">(BS10*0.7)</f>
        <v>0</v>
      </c>
      <c r="BU10" s="31"/>
      <c r="BV10" s="8">
        <f t="shared" ref="BV10:BV22" si="10">(BU10*0.3)</f>
        <v>0</v>
      </c>
      <c r="BW10" s="68">
        <f t="shared" ref="BW10:BW22" si="11">(BT10+BV10)</f>
        <v>0</v>
      </c>
      <c r="BX10" s="152"/>
      <c r="BY10" s="2"/>
      <c r="BZ10" s="2"/>
      <c r="CA10" s="2"/>
      <c r="CB10" s="73"/>
    </row>
    <row r="11" spans="1:80" ht="15" customHeight="1" x14ac:dyDescent="0.2">
      <c r="A11" s="318" t="s">
        <v>282</v>
      </c>
      <c r="B11" s="257" t="s">
        <v>283</v>
      </c>
      <c r="C11" s="319">
        <v>74639117</v>
      </c>
      <c r="D11" s="134" t="s">
        <v>233</v>
      </c>
      <c r="E11" s="140"/>
      <c r="F11" s="320" t="s">
        <v>52</v>
      </c>
      <c r="G11" s="64"/>
      <c r="H11" s="94"/>
      <c r="I11" s="30"/>
      <c r="J11" s="11" t="s">
        <v>26</v>
      </c>
      <c r="K11" s="11" t="s">
        <v>53</v>
      </c>
      <c r="L11" s="10"/>
      <c r="M11" s="10"/>
      <c r="N11" s="11" t="s">
        <v>26</v>
      </c>
      <c r="O11" s="11" t="s">
        <v>53</v>
      </c>
      <c r="P11" s="10"/>
      <c r="Q11" s="10"/>
      <c r="R11" s="11" t="s">
        <v>26</v>
      </c>
      <c r="S11" s="11" t="s">
        <v>53</v>
      </c>
      <c r="T11" s="10"/>
      <c r="U11" s="10"/>
      <c r="V11" s="11" t="s">
        <v>26</v>
      </c>
      <c r="W11" s="11" t="s">
        <v>53</v>
      </c>
      <c r="X11" s="10"/>
      <c r="Y11" s="10"/>
      <c r="Z11" s="11" t="s">
        <v>26</v>
      </c>
      <c r="AA11" s="11" t="s">
        <v>53</v>
      </c>
      <c r="AB11" s="10"/>
      <c r="AC11" s="10"/>
      <c r="AD11" s="11" t="s">
        <v>26</v>
      </c>
      <c r="AE11" s="11" t="s">
        <v>53</v>
      </c>
      <c r="AF11" s="29"/>
      <c r="AG11" s="30"/>
      <c r="AH11" s="12" t="s">
        <v>26</v>
      </c>
      <c r="AI11" s="12" t="s">
        <v>53</v>
      </c>
      <c r="AJ11" s="29"/>
      <c r="AK11" s="30"/>
      <c r="AL11" s="12" t="s">
        <v>26</v>
      </c>
      <c r="AM11" s="12" t="s">
        <v>53</v>
      </c>
      <c r="AN11" s="29"/>
      <c r="AO11" s="30"/>
      <c r="AP11" s="12" t="s">
        <v>26</v>
      </c>
      <c r="AQ11" s="12" t="s">
        <v>53</v>
      </c>
      <c r="AR11" s="29"/>
      <c r="AS11" s="30"/>
      <c r="AT11" s="12" t="s">
        <v>26</v>
      </c>
      <c r="AU11" s="12" t="s">
        <v>53</v>
      </c>
      <c r="AV11" s="29"/>
      <c r="AW11" s="30"/>
      <c r="AX11" s="12" t="s">
        <v>26</v>
      </c>
      <c r="AY11" s="12" t="s">
        <v>53</v>
      </c>
      <c r="AZ11" s="29"/>
      <c r="BA11" s="30"/>
      <c r="BB11" s="12" t="s">
        <v>26</v>
      </c>
      <c r="BC11" s="12" t="s">
        <v>53</v>
      </c>
      <c r="BD11" s="29"/>
      <c r="BE11" s="30"/>
      <c r="BF11" s="12" t="s">
        <v>26</v>
      </c>
      <c r="BG11" s="12" t="s">
        <v>53</v>
      </c>
      <c r="BH11" s="29"/>
      <c r="BI11" s="30"/>
      <c r="BJ11" s="56" t="s">
        <v>26</v>
      </c>
      <c r="BK11" s="157" t="s">
        <v>53</v>
      </c>
      <c r="BL11" s="198"/>
      <c r="BM11" s="6">
        <f t="shared" si="8"/>
        <v>0</v>
      </c>
      <c r="BN11" s="31"/>
      <c r="BO11" s="88">
        <f t="shared" si="1"/>
        <v>0</v>
      </c>
      <c r="BP11" s="31"/>
      <c r="BQ11" s="88">
        <f t="shared" si="2"/>
        <v>0</v>
      </c>
      <c r="BR11" s="33">
        <f t="shared" si="3"/>
        <v>0</v>
      </c>
      <c r="BS11" s="88">
        <f t="shared" si="4"/>
        <v>0</v>
      </c>
      <c r="BT11" s="7">
        <f t="shared" si="9"/>
        <v>0</v>
      </c>
      <c r="BU11" s="31"/>
      <c r="BV11" s="8">
        <f t="shared" si="10"/>
        <v>0</v>
      </c>
      <c r="BW11" s="68">
        <f t="shared" si="11"/>
        <v>0</v>
      </c>
      <c r="BX11" s="152"/>
      <c r="BY11" s="2"/>
      <c r="BZ11" s="2"/>
      <c r="CA11" s="2"/>
      <c r="CB11" s="73"/>
    </row>
    <row r="12" spans="1:80" ht="15" customHeight="1" x14ac:dyDescent="0.2">
      <c r="A12" s="2"/>
      <c r="B12" s="2"/>
      <c r="C12" s="2"/>
      <c r="D12" s="31"/>
      <c r="E12" s="140"/>
      <c r="F12" s="123" t="s">
        <v>52</v>
      </c>
      <c r="G12" s="64"/>
      <c r="H12" s="94"/>
      <c r="I12" s="30"/>
      <c r="J12" s="14" t="s">
        <v>26</v>
      </c>
      <c r="K12" s="14" t="s">
        <v>53</v>
      </c>
      <c r="L12" s="13"/>
      <c r="M12" s="13"/>
      <c r="N12" s="14" t="s">
        <v>26</v>
      </c>
      <c r="O12" s="14" t="s">
        <v>53</v>
      </c>
      <c r="P12" s="13"/>
      <c r="Q12" s="13"/>
      <c r="R12" s="14" t="s">
        <v>26</v>
      </c>
      <c r="S12" s="14" t="s">
        <v>53</v>
      </c>
      <c r="T12" s="13"/>
      <c r="U12" s="13"/>
      <c r="V12" s="14" t="s">
        <v>26</v>
      </c>
      <c r="W12" s="14" t="s">
        <v>53</v>
      </c>
      <c r="X12" s="13"/>
      <c r="Y12" s="13"/>
      <c r="Z12" s="14" t="s">
        <v>26</v>
      </c>
      <c r="AA12" s="14" t="s">
        <v>53</v>
      </c>
      <c r="AB12" s="13"/>
      <c r="AC12" s="13"/>
      <c r="AD12" s="14" t="s">
        <v>26</v>
      </c>
      <c r="AE12" s="14" t="s">
        <v>53</v>
      </c>
      <c r="AF12" s="29"/>
      <c r="AG12" s="30"/>
      <c r="AH12" s="15" t="s">
        <v>26</v>
      </c>
      <c r="AI12" s="15" t="s">
        <v>53</v>
      </c>
      <c r="AJ12" s="29"/>
      <c r="AK12" s="30"/>
      <c r="AL12" s="15" t="s">
        <v>26</v>
      </c>
      <c r="AM12" s="15" t="s">
        <v>53</v>
      </c>
      <c r="AN12" s="29"/>
      <c r="AO12" s="30"/>
      <c r="AP12" s="15" t="s">
        <v>26</v>
      </c>
      <c r="AQ12" s="15" t="s">
        <v>53</v>
      </c>
      <c r="AR12" s="29"/>
      <c r="AS12" s="30"/>
      <c r="AT12" s="15" t="s">
        <v>26</v>
      </c>
      <c r="AU12" s="15" t="s">
        <v>53</v>
      </c>
      <c r="AV12" s="29"/>
      <c r="AW12" s="30"/>
      <c r="AX12" s="15" t="s">
        <v>26</v>
      </c>
      <c r="AY12" s="15" t="s">
        <v>53</v>
      </c>
      <c r="AZ12" s="29"/>
      <c r="BA12" s="30"/>
      <c r="BB12" s="15" t="s">
        <v>26</v>
      </c>
      <c r="BC12" s="15" t="s">
        <v>53</v>
      </c>
      <c r="BD12" s="29"/>
      <c r="BE12" s="30"/>
      <c r="BF12" s="15" t="s">
        <v>26</v>
      </c>
      <c r="BG12" s="15" t="s">
        <v>53</v>
      </c>
      <c r="BH12" s="29"/>
      <c r="BI12" s="30"/>
      <c r="BJ12" s="57" t="s">
        <v>26</v>
      </c>
      <c r="BK12" s="159" t="s">
        <v>53</v>
      </c>
      <c r="BL12" s="200"/>
      <c r="BM12" s="6">
        <f t="shared" si="8"/>
        <v>0</v>
      </c>
      <c r="BN12" s="31"/>
      <c r="BO12" s="88">
        <f t="shared" si="1"/>
        <v>0</v>
      </c>
      <c r="BP12" s="31"/>
      <c r="BQ12" s="88">
        <f t="shared" si="2"/>
        <v>0</v>
      </c>
      <c r="BR12" s="33">
        <f t="shared" si="3"/>
        <v>0</v>
      </c>
      <c r="BS12" s="88">
        <f t="shared" si="4"/>
        <v>0</v>
      </c>
      <c r="BT12" s="7">
        <f t="shared" si="9"/>
        <v>0</v>
      </c>
      <c r="BU12" s="31"/>
      <c r="BV12" s="8">
        <f t="shared" si="10"/>
        <v>0</v>
      </c>
      <c r="BW12" s="68">
        <f t="shared" si="11"/>
        <v>0</v>
      </c>
      <c r="BX12" s="152"/>
      <c r="BY12" s="2"/>
      <c r="BZ12" s="2"/>
      <c r="CA12" s="2"/>
      <c r="CB12" s="73"/>
    </row>
    <row r="13" spans="1:80" ht="15" customHeight="1" x14ac:dyDescent="0.15">
      <c r="A13" s="2"/>
      <c r="B13" s="2"/>
      <c r="C13" s="2"/>
      <c r="D13" s="31"/>
      <c r="E13" s="140"/>
      <c r="F13" s="123" t="s">
        <v>52</v>
      </c>
      <c r="G13" s="64"/>
      <c r="H13" s="95" t="s">
        <v>53</v>
      </c>
      <c r="I13" s="30"/>
      <c r="J13" s="29"/>
      <c r="K13" s="11" t="s">
        <v>26</v>
      </c>
      <c r="L13" s="11" t="s">
        <v>53</v>
      </c>
      <c r="M13" s="10"/>
      <c r="N13" s="10"/>
      <c r="O13" s="11" t="s">
        <v>26</v>
      </c>
      <c r="P13" s="11" t="s">
        <v>53</v>
      </c>
      <c r="Q13" s="10"/>
      <c r="R13" s="10"/>
      <c r="S13" s="11" t="s">
        <v>26</v>
      </c>
      <c r="T13" s="11" t="s">
        <v>53</v>
      </c>
      <c r="U13" s="10"/>
      <c r="V13" s="10"/>
      <c r="W13" s="11" t="s">
        <v>26</v>
      </c>
      <c r="X13" s="11" t="s">
        <v>53</v>
      </c>
      <c r="Y13" s="10"/>
      <c r="Z13" s="10"/>
      <c r="AA13" s="11" t="s">
        <v>26</v>
      </c>
      <c r="AB13" s="11" t="s">
        <v>53</v>
      </c>
      <c r="AC13" s="10"/>
      <c r="AD13" s="10"/>
      <c r="AE13" s="11" t="s">
        <v>26</v>
      </c>
      <c r="AF13" s="11" t="s">
        <v>53</v>
      </c>
      <c r="AG13" s="10"/>
      <c r="AH13" s="10"/>
      <c r="AI13" s="12" t="s">
        <v>26</v>
      </c>
      <c r="AJ13" s="12" t="s">
        <v>53</v>
      </c>
      <c r="AK13" s="30"/>
      <c r="AL13" s="29"/>
      <c r="AM13" s="12" t="s">
        <v>26</v>
      </c>
      <c r="AN13" s="12" t="s">
        <v>53</v>
      </c>
      <c r="AO13" s="29"/>
      <c r="AP13" s="30"/>
      <c r="AQ13" s="12" t="s">
        <v>26</v>
      </c>
      <c r="AR13" s="12" t="s">
        <v>53</v>
      </c>
      <c r="AS13" s="29"/>
      <c r="AT13" s="30"/>
      <c r="AU13" s="12" t="s">
        <v>26</v>
      </c>
      <c r="AV13" s="12" t="s">
        <v>53</v>
      </c>
      <c r="AW13" s="29"/>
      <c r="AX13" s="30"/>
      <c r="AY13" s="12" t="s">
        <v>26</v>
      </c>
      <c r="AZ13" s="12" t="s">
        <v>53</v>
      </c>
      <c r="BA13" s="29"/>
      <c r="BB13" s="30"/>
      <c r="BC13" s="12" t="s">
        <v>26</v>
      </c>
      <c r="BD13" s="12" t="s">
        <v>53</v>
      </c>
      <c r="BE13" s="29"/>
      <c r="BF13" s="30"/>
      <c r="BG13" s="12" t="s">
        <v>26</v>
      </c>
      <c r="BH13" s="12" t="s">
        <v>53</v>
      </c>
      <c r="BI13" s="29"/>
      <c r="BJ13" s="57"/>
      <c r="BK13" s="157" t="s">
        <v>26</v>
      </c>
      <c r="BL13" s="200"/>
      <c r="BM13" s="6">
        <f t="shared" si="8"/>
        <v>0</v>
      </c>
      <c r="BN13" s="31"/>
      <c r="BO13" s="88">
        <f t="shared" si="1"/>
        <v>0</v>
      </c>
      <c r="BP13" s="31"/>
      <c r="BQ13" s="88">
        <f t="shared" si="2"/>
        <v>0</v>
      </c>
      <c r="BR13" s="33">
        <f t="shared" si="3"/>
        <v>0</v>
      </c>
      <c r="BS13" s="88">
        <f t="shared" si="4"/>
        <v>0</v>
      </c>
      <c r="BT13" s="7">
        <f t="shared" si="9"/>
        <v>0</v>
      </c>
      <c r="BU13" s="31"/>
      <c r="BV13" s="8">
        <f t="shared" si="10"/>
        <v>0</v>
      </c>
      <c r="BW13" s="68">
        <f t="shared" si="11"/>
        <v>0</v>
      </c>
      <c r="BX13" s="152"/>
      <c r="BY13" s="2"/>
      <c r="BZ13" s="2"/>
      <c r="CA13" s="2"/>
      <c r="CB13" s="73"/>
    </row>
    <row r="14" spans="1:80" ht="15" customHeight="1" x14ac:dyDescent="0.15">
      <c r="A14" s="2"/>
      <c r="B14" s="2"/>
      <c r="C14" s="2"/>
      <c r="D14" s="31"/>
      <c r="E14" s="140"/>
      <c r="F14" s="123" t="s">
        <v>52</v>
      </c>
      <c r="G14" s="64"/>
      <c r="H14" s="95" t="s">
        <v>53</v>
      </c>
      <c r="I14" s="30"/>
      <c r="J14" s="29"/>
      <c r="K14" s="14" t="s">
        <v>26</v>
      </c>
      <c r="L14" s="14" t="s">
        <v>53</v>
      </c>
      <c r="M14" s="13"/>
      <c r="N14" s="13"/>
      <c r="O14" s="14" t="s">
        <v>26</v>
      </c>
      <c r="P14" s="14" t="s">
        <v>53</v>
      </c>
      <c r="Q14" s="13"/>
      <c r="R14" s="13"/>
      <c r="S14" s="14" t="s">
        <v>26</v>
      </c>
      <c r="T14" s="14" t="s">
        <v>53</v>
      </c>
      <c r="U14" s="13"/>
      <c r="V14" s="13"/>
      <c r="W14" s="14" t="s">
        <v>26</v>
      </c>
      <c r="X14" s="14" t="s">
        <v>53</v>
      </c>
      <c r="Y14" s="13"/>
      <c r="Z14" s="13"/>
      <c r="AA14" s="14" t="s">
        <v>26</v>
      </c>
      <c r="AB14" s="14" t="s">
        <v>53</v>
      </c>
      <c r="AC14" s="13"/>
      <c r="AD14" s="13"/>
      <c r="AE14" s="14" t="s">
        <v>26</v>
      </c>
      <c r="AF14" s="14" t="s">
        <v>53</v>
      </c>
      <c r="AG14" s="13"/>
      <c r="AH14" s="13"/>
      <c r="AI14" s="15" t="s">
        <v>26</v>
      </c>
      <c r="AJ14" s="15" t="s">
        <v>53</v>
      </c>
      <c r="AK14" s="30"/>
      <c r="AL14" s="29"/>
      <c r="AM14" s="15" t="s">
        <v>26</v>
      </c>
      <c r="AN14" s="15" t="s">
        <v>53</v>
      </c>
      <c r="AO14" s="29"/>
      <c r="AP14" s="30"/>
      <c r="AQ14" s="15" t="s">
        <v>26</v>
      </c>
      <c r="AR14" s="15" t="s">
        <v>53</v>
      </c>
      <c r="AS14" s="29"/>
      <c r="AT14" s="30"/>
      <c r="AU14" s="15" t="s">
        <v>26</v>
      </c>
      <c r="AV14" s="15" t="s">
        <v>53</v>
      </c>
      <c r="AW14" s="29"/>
      <c r="AX14" s="30"/>
      <c r="AY14" s="15" t="s">
        <v>26</v>
      </c>
      <c r="AZ14" s="15" t="s">
        <v>53</v>
      </c>
      <c r="BA14" s="29"/>
      <c r="BB14" s="30"/>
      <c r="BC14" s="15" t="s">
        <v>26</v>
      </c>
      <c r="BD14" s="15" t="s">
        <v>53</v>
      </c>
      <c r="BE14" s="29"/>
      <c r="BF14" s="30"/>
      <c r="BG14" s="15" t="s">
        <v>26</v>
      </c>
      <c r="BH14" s="15" t="s">
        <v>53</v>
      </c>
      <c r="BI14" s="29"/>
      <c r="BJ14" s="57"/>
      <c r="BK14" s="159" t="s">
        <v>26</v>
      </c>
      <c r="BL14" s="200"/>
      <c r="BM14" s="6">
        <f t="shared" si="8"/>
        <v>0</v>
      </c>
      <c r="BN14" s="31"/>
      <c r="BO14" s="88">
        <f t="shared" si="1"/>
        <v>0</v>
      </c>
      <c r="BP14" s="31"/>
      <c r="BQ14" s="88">
        <f t="shared" si="2"/>
        <v>0</v>
      </c>
      <c r="BR14" s="33">
        <f t="shared" si="3"/>
        <v>0</v>
      </c>
      <c r="BS14" s="88">
        <f t="shared" si="4"/>
        <v>0</v>
      </c>
      <c r="BT14" s="7">
        <f t="shared" si="9"/>
        <v>0</v>
      </c>
      <c r="BU14" s="31"/>
      <c r="BV14" s="8">
        <f t="shared" si="10"/>
        <v>0</v>
      </c>
      <c r="BW14" s="68">
        <f t="shared" si="11"/>
        <v>0</v>
      </c>
      <c r="BX14" s="152"/>
      <c r="BY14" s="2"/>
      <c r="BZ14" s="2"/>
      <c r="CA14" s="2"/>
      <c r="CB14" s="73"/>
    </row>
    <row r="15" spans="1:80" ht="15" customHeight="1" x14ac:dyDescent="0.2">
      <c r="A15" s="172" t="s">
        <v>284</v>
      </c>
      <c r="B15" s="170" t="s">
        <v>285</v>
      </c>
      <c r="C15" s="181">
        <v>79806444</v>
      </c>
      <c r="D15" s="143"/>
      <c r="E15" s="140"/>
      <c r="F15" s="123" t="s">
        <v>70</v>
      </c>
      <c r="G15" s="64"/>
      <c r="H15" s="154" t="s">
        <v>26</v>
      </c>
      <c r="I15" s="11" t="s">
        <v>53</v>
      </c>
      <c r="J15" s="10"/>
      <c r="K15" s="10"/>
      <c r="L15" s="11" t="s">
        <v>26</v>
      </c>
      <c r="M15" s="11" t="s">
        <v>53</v>
      </c>
      <c r="N15" s="10"/>
      <c r="O15" s="10"/>
      <c r="P15" s="11" t="s">
        <v>26</v>
      </c>
      <c r="Q15" s="11" t="s">
        <v>53</v>
      </c>
      <c r="R15" s="10"/>
      <c r="S15" s="10"/>
      <c r="T15" s="11" t="s">
        <v>26</v>
      </c>
      <c r="U15" s="11" t="s">
        <v>53</v>
      </c>
      <c r="V15" s="10"/>
      <c r="W15" s="10"/>
      <c r="X15" s="11" t="s">
        <v>26</v>
      </c>
      <c r="Y15" s="11" t="s">
        <v>53</v>
      </c>
      <c r="Z15" s="10"/>
      <c r="AA15" s="10"/>
      <c r="AB15" s="11" t="s">
        <v>26</v>
      </c>
      <c r="AC15" s="11" t="s">
        <v>53</v>
      </c>
      <c r="AD15" s="10"/>
      <c r="AE15" s="10"/>
      <c r="AF15" s="11" t="s">
        <v>26</v>
      </c>
      <c r="AG15" s="11" t="s">
        <v>53</v>
      </c>
      <c r="AH15" s="10"/>
      <c r="AI15" s="10"/>
      <c r="AJ15" s="12" t="s">
        <v>26</v>
      </c>
      <c r="AK15" s="12" t="s">
        <v>53</v>
      </c>
      <c r="AL15" s="43"/>
      <c r="AM15" s="43"/>
      <c r="AN15" s="12" t="s">
        <v>26</v>
      </c>
      <c r="AO15" s="12" t="s">
        <v>53</v>
      </c>
      <c r="AP15" s="10"/>
      <c r="AQ15" s="10"/>
      <c r="AR15" s="12" t="s">
        <v>26</v>
      </c>
      <c r="AS15" s="12" t="s">
        <v>53</v>
      </c>
      <c r="AT15" s="10"/>
      <c r="AU15" s="10"/>
      <c r="AV15" s="12" t="s">
        <v>26</v>
      </c>
      <c r="AW15" s="12" t="s">
        <v>53</v>
      </c>
      <c r="AX15" s="10"/>
      <c r="AY15" s="10"/>
      <c r="AZ15" s="12" t="s">
        <v>26</v>
      </c>
      <c r="BA15" s="12" t="s">
        <v>53</v>
      </c>
      <c r="BB15" s="10"/>
      <c r="BC15" s="10"/>
      <c r="BD15" s="12" t="s">
        <v>26</v>
      </c>
      <c r="BE15" s="12" t="s">
        <v>53</v>
      </c>
      <c r="BF15" s="10"/>
      <c r="BG15" s="10"/>
      <c r="BH15" s="12" t="s">
        <v>26</v>
      </c>
      <c r="BI15" s="12" t="s">
        <v>53</v>
      </c>
      <c r="BJ15" s="36"/>
      <c r="BK15" s="155"/>
      <c r="BL15" s="200"/>
      <c r="BM15" s="6">
        <f t="shared" si="8"/>
        <v>0</v>
      </c>
      <c r="BN15" s="35"/>
      <c r="BO15" s="88">
        <f t="shared" si="1"/>
        <v>0</v>
      </c>
      <c r="BP15" s="31"/>
      <c r="BQ15" s="88">
        <f t="shared" si="2"/>
        <v>0</v>
      </c>
      <c r="BR15" s="33">
        <f t="shared" si="3"/>
        <v>0</v>
      </c>
      <c r="BS15" s="88">
        <f t="shared" si="4"/>
        <v>0</v>
      </c>
      <c r="BT15" s="7">
        <f t="shared" si="9"/>
        <v>0</v>
      </c>
      <c r="BU15" s="31"/>
      <c r="BV15" s="8">
        <f t="shared" si="10"/>
        <v>0</v>
      </c>
      <c r="BW15" s="68">
        <f t="shared" si="11"/>
        <v>0</v>
      </c>
      <c r="BX15" s="150"/>
      <c r="BY15" s="2"/>
      <c r="BZ15" s="2"/>
      <c r="CA15" s="2"/>
      <c r="CB15" s="73"/>
    </row>
    <row r="16" spans="1:80" ht="15" customHeight="1" x14ac:dyDescent="0.2">
      <c r="A16" s="172" t="s">
        <v>286</v>
      </c>
      <c r="B16" s="170" t="s">
        <v>287</v>
      </c>
      <c r="C16" s="109">
        <v>953903700</v>
      </c>
      <c r="D16" s="146" t="s">
        <v>233</v>
      </c>
      <c r="E16" s="147"/>
      <c r="F16" s="123" t="s">
        <v>70</v>
      </c>
      <c r="G16" s="64"/>
      <c r="H16" s="74" t="s">
        <v>26</v>
      </c>
      <c r="I16" s="14" t="s">
        <v>53</v>
      </c>
      <c r="J16" s="13"/>
      <c r="K16" s="13"/>
      <c r="L16" s="14" t="s">
        <v>26</v>
      </c>
      <c r="M16" s="14" t="s">
        <v>53</v>
      </c>
      <c r="N16" s="13"/>
      <c r="O16" s="13"/>
      <c r="P16" s="14" t="s">
        <v>26</v>
      </c>
      <c r="Q16" s="14" t="s">
        <v>53</v>
      </c>
      <c r="R16" s="13"/>
      <c r="S16" s="13"/>
      <c r="T16" s="14" t="s">
        <v>26</v>
      </c>
      <c r="U16" s="14" t="s">
        <v>53</v>
      </c>
      <c r="V16" s="13"/>
      <c r="W16" s="13"/>
      <c r="X16" s="14" t="s">
        <v>26</v>
      </c>
      <c r="Y16" s="14" t="s">
        <v>53</v>
      </c>
      <c r="Z16" s="13"/>
      <c r="AA16" s="13"/>
      <c r="AB16" s="14" t="s">
        <v>26</v>
      </c>
      <c r="AC16" s="14" t="s">
        <v>53</v>
      </c>
      <c r="AD16" s="13"/>
      <c r="AE16" s="13"/>
      <c r="AF16" s="14" t="s">
        <v>26</v>
      </c>
      <c r="AG16" s="14" t="s">
        <v>53</v>
      </c>
      <c r="AH16" s="13"/>
      <c r="AI16" s="13"/>
      <c r="AJ16" s="15" t="s">
        <v>26</v>
      </c>
      <c r="AK16" s="15" t="s">
        <v>53</v>
      </c>
      <c r="AL16" s="45"/>
      <c r="AM16" s="45"/>
      <c r="AN16" s="15" t="s">
        <v>26</v>
      </c>
      <c r="AO16" s="15" t="s">
        <v>53</v>
      </c>
      <c r="AP16" s="13"/>
      <c r="AQ16" s="13"/>
      <c r="AR16" s="15" t="s">
        <v>26</v>
      </c>
      <c r="AS16" s="15" t="s">
        <v>53</v>
      </c>
      <c r="AT16" s="13"/>
      <c r="AU16" s="13"/>
      <c r="AV16" s="15" t="s">
        <v>26</v>
      </c>
      <c r="AW16" s="15" t="s">
        <v>53</v>
      </c>
      <c r="AX16" s="13"/>
      <c r="AY16" s="13"/>
      <c r="AZ16" s="15" t="s">
        <v>26</v>
      </c>
      <c r="BA16" s="15" t="s">
        <v>53</v>
      </c>
      <c r="BB16" s="13"/>
      <c r="BC16" s="13"/>
      <c r="BD16" s="15" t="s">
        <v>26</v>
      </c>
      <c r="BE16" s="15" t="s">
        <v>53</v>
      </c>
      <c r="BF16" s="13"/>
      <c r="BG16" s="13"/>
      <c r="BH16" s="15" t="s">
        <v>26</v>
      </c>
      <c r="BI16" s="15" t="s">
        <v>53</v>
      </c>
      <c r="BJ16" s="37"/>
      <c r="BK16" s="156"/>
      <c r="BL16" s="200"/>
      <c r="BM16" s="6">
        <f t="shared" si="8"/>
        <v>0</v>
      </c>
      <c r="BN16" s="31"/>
      <c r="BO16" s="88">
        <f t="shared" si="1"/>
        <v>0</v>
      </c>
      <c r="BP16" s="31"/>
      <c r="BQ16" s="88">
        <f t="shared" si="2"/>
        <v>0</v>
      </c>
      <c r="BR16" s="33">
        <f t="shared" si="3"/>
        <v>0</v>
      </c>
      <c r="BS16" s="88">
        <f t="shared" si="4"/>
        <v>0</v>
      </c>
      <c r="BT16" s="7">
        <f t="shared" si="9"/>
        <v>0</v>
      </c>
      <c r="BU16" s="31"/>
      <c r="BV16" s="8">
        <f t="shared" si="10"/>
        <v>0</v>
      </c>
      <c r="BW16" s="68">
        <f t="shared" si="11"/>
        <v>0</v>
      </c>
      <c r="BX16" s="150"/>
      <c r="BY16" s="2"/>
      <c r="BZ16" s="2"/>
      <c r="CA16" s="2"/>
      <c r="CB16" s="73"/>
    </row>
    <row r="17" spans="1:80" ht="15" customHeight="1" x14ac:dyDescent="0.2">
      <c r="A17" s="50" t="s">
        <v>288</v>
      </c>
      <c r="B17" s="170" t="s">
        <v>289</v>
      </c>
      <c r="C17" s="148">
        <v>967351444</v>
      </c>
      <c r="D17" s="109" t="s">
        <v>233</v>
      </c>
      <c r="E17" s="140"/>
      <c r="F17" s="123" t="s">
        <v>70</v>
      </c>
      <c r="G17" s="64"/>
      <c r="H17" s="96"/>
      <c r="I17" s="11" t="s">
        <v>26</v>
      </c>
      <c r="J17" s="11" t="s">
        <v>53</v>
      </c>
      <c r="K17" s="10"/>
      <c r="L17" s="10"/>
      <c r="M17" s="11" t="s">
        <v>26</v>
      </c>
      <c r="N17" s="11" t="s">
        <v>53</v>
      </c>
      <c r="O17" s="10"/>
      <c r="P17" s="10"/>
      <c r="Q17" s="11" t="s">
        <v>26</v>
      </c>
      <c r="R17" s="11" t="s">
        <v>53</v>
      </c>
      <c r="S17" s="10"/>
      <c r="T17" s="10"/>
      <c r="U17" s="11" t="s">
        <v>26</v>
      </c>
      <c r="V17" s="11" t="s">
        <v>53</v>
      </c>
      <c r="W17" s="10"/>
      <c r="X17" s="10"/>
      <c r="Y17" s="11" t="s">
        <v>26</v>
      </c>
      <c r="Z17" s="11" t="s">
        <v>53</v>
      </c>
      <c r="AA17" s="10"/>
      <c r="AB17" s="10"/>
      <c r="AC17" s="11" t="s">
        <v>26</v>
      </c>
      <c r="AD17" s="11" t="s">
        <v>53</v>
      </c>
      <c r="AE17" s="10"/>
      <c r="AF17" s="10"/>
      <c r="AG17" s="11" t="s">
        <v>26</v>
      </c>
      <c r="AH17" s="11" t="s">
        <v>53</v>
      </c>
      <c r="AI17" s="10"/>
      <c r="AJ17" s="10"/>
      <c r="AK17" s="12" t="s">
        <v>26</v>
      </c>
      <c r="AL17" s="12" t="s">
        <v>53</v>
      </c>
      <c r="AM17" s="43"/>
      <c r="AN17" s="43"/>
      <c r="AO17" s="12" t="s">
        <v>26</v>
      </c>
      <c r="AP17" s="12" t="s">
        <v>53</v>
      </c>
      <c r="AQ17" s="10"/>
      <c r="AR17" s="10"/>
      <c r="AS17" s="12" t="s">
        <v>26</v>
      </c>
      <c r="AT17" s="12" t="s">
        <v>53</v>
      </c>
      <c r="AU17" s="10"/>
      <c r="AV17" s="10"/>
      <c r="AW17" s="12" t="s">
        <v>26</v>
      </c>
      <c r="AX17" s="12" t="s">
        <v>53</v>
      </c>
      <c r="AY17" s="10"/>
      <c r="AZ17" s="10"/>
      <c r="BA17" s="12" t="s">
        <v>26</v>
      </c>
      <c r="BB17" s="12" t="s">
        <v>53</v>
      </c>
      <c r="BC17" s="10"/>
      <c r="BD17" s="10"/>
      <c r="BE17" s="12" t="s">
        <v>26</v>
      </c>
      <c r="BF17" s="12" t="s">
        <v>53</v>
      </c>
      <c r="BG17" s="10"/>
      <c r="BH17" s="10"/>
      <c r="BI17" s="12" t="s">
        <v>26</v>
      </c>
      <c r="BJ17" s="56" t="s">
        <v>53</v>
      </c>
      <c r="BK17" s="156"/>
      <c r="BL17" s="200"/>
      <c r="BM17" s="6">
        <f t="shared" si="8"/>
        <v>0</v>
      </c>
      <c r="BN17" s="31"/>
      <c r="BO17" s="88">
        <f t="shared" si="1"/>
        <v>0</v>
      </c>
      <c r="BP17" s="31"/>
      <c r="BQ17" s="88">
        <f t="shared" si="2"/>
        <v>0</v>
      </c>
      <c r="BR17" s="33">
        <f t="shared" si="3"/>
        <v>0</v>
      </c>
      <c r="BS17" s="88">
        <f t="shared" si="4"/>
        <v>0</v>
      </c>
      <c r="BT17" s="7">
        <f t="shared" si="9"/>
        <v>0</v>
      </c>
      <c r="BU17" s="35"/>
      <c r="BV17" s="8">
        <f t="shared" si="10"/>
        <v>0</v>
      </c>
      <c r="BW17" s="68">
        <f t="shared" si="11"/>
        <v>0</v>
      </c>
      <c r="BX17" s="152"/>
      <c r="BY17" s="2"/>
      <c r="BZ17" s="2"/>
      <c r="CA17" s="2"/>
      <c r="CB17" s="73"/>
    </row>
    <row r="18" spans="1:80" ht="15" customHeight="1" x14ac:dyDescent="0.2">
      <c r="A18" s="172" t="s">
        <v>290</v>
      </c>
      <c r="B18" s="170" t="s">
        <v>291</v>
      </c>
      <c r="C18" s="109">
        <v>965196555</v>
      </c>
      <c r="D18" s="109"/>
      <c r="E18" s="140"/>
      <c r="F18" s="123" t="s">
        <v>70</v>
      </c>
      <c r="G18" s="64"/>
      <c r="H18" s="96"/>
      <c r="I18" s="14" t="s">
        <v>26</v>
      </c>
      <c r="J18" s="14" t="s">
        <v>53</v>
      </c>
      <c r="K18" s="13"/>
      <c r="L18" s="13"/>
      <c r="M18" s="14" t="s">
        <v>26</v>
      </c>
      <c r="N18" s="14" t="s">
        <v>53</v>
      </c>
      <c r="O18" s="13"/>
      <c r="P18" s="13"/>
      <c r="Q18" s="14" t="s">
        <v>26</v>
      </c>
      <c r="R18" s="14" t="s">
        <v>53</v>
      </c>
      <c r="S18" s="13"/>
      <c r="T18" s="13"/>
      <c r="U18" s="14" t="s">
        <v>26</v>
      </c>
      <c r="V18" s="14" t="s">
        <v>53</v>
      </c>
      <c r="W18" s="13"/>
      <c r="X18" s="13"/>
      <c r="Y18" s="14" t="s">
        <v>26</v>
      </c>
      <c r="Z18" s="14" t="s">
        <v>53</v>
      </c>
      <c r="AA18" s="13"/>
      <c r="AB18" s="13"/>
      <c r="AC18" s="14" t="s">
        <v>26</v>
      </c>
      <c r="AD18" s="14" t="s">
        <v>53</v>
      </c>
      <c r="AE18" s="13"/>
      <c r="AF18" s="13"/>
      <c r="AG18" s="14" t="s">
        <v>26</v>
      </c>
      <c r="AH18" s="14" t="s">
        <v>53</v>
      </c>
      <c r="AI18" s="13"/>
      <c r="AJ18" s="13"/>
      <c r="AK18" s="15" t="s">
        <v>26</v>
      </c>
      <c r="AL18" s="15" t="s">
        <v>53</v>
      </c>
      <c r="AM18" s="45"/>
      <c r="AN18" s="45"/>
      <c r="AO18" s="15" t="s">
        <v>26</v>
      </c>
      <c r="AP18" s="15" t="s">
        <v>53</v>
      </c>
      <c r="AQ18" s="13"/>
      <c r="AR18" s="13"/>
      <c r="AS18" s="15" t="s">
        <v>26</v>
      </c>
      <c r="AT18" s="15" t="s">
        <v>53</v>
      </c>
      <c r="AU18" s="13"/>
      <c r="AV18" s="13"/>
      <c r="AW18" s="15" t="s">
        <v>26</v>
      </c>
      <c r="AX18" s="15" t="s">
        <v>53</v>
      </c>
      <c r="AY18" s="13"/>
      <c r="AZ18" s="13"/>
      <c r="BA18" s="15" t="s">
        <v>26</v>
      </c>
      <c r="BB18" s="15" t="s">
        <v>53</v>
      </c>
      <c r="BC18" s="13"/>
      <c r="BD18" s="13"/>
      <c r="BE18" s="15" t="s">
        <v>26</v>
      </c>
      <c r="BF18" s="15" t="s">
        <v>53</v>
      </c>
      <c r="BG18" s="13"/>
      <c r="BH18" s="13"/>
      <c r="BI18" s="15" t="s">
        <v>26</v>
      </c>
      <c r="BJ18" s="57" t="s">
        <v>53</v>
      </c>
      <c r="BK18" s="156"/>
      <c r="BL18" s="200"/>
      <c r="BM18" s="6">
        <f t="shared" si="8"/>
        <v>0</v>
      </c>
      <c r="BN18" s="136"/>
      <c r="BO18" s="88">
        <f t="shared" si="1"/>
        <v>0</v>
      </c>
      <c r="BP18" s="31"/>
      <c r="BQ18" s="88">
        <f t="shared" si="2"/>
        <v>0</v>
      </c>
      <c r="BR18" s="33">
        <f t="shared" si="3"/>
        <v>0</v>
      </c>
      <c r="BS18" s="88">
        <f t="shared" si="4"/>
        <v>0</v>
      </c>
      <c r="BT18" s="7">
        <f t="shared" si="9"/>
        <v>0</v>
      </c>
      <c r="BU18" s="31"/>
      <c r="BV18" s="8">
        <f t="shared" si="10"/>
        <v>0</v>
      </c>
      <c r="BW18" s="68">
        <f t="shared" si="11"/>
        <v>0</v>
      </c>
      <c r="BX18" s="152"/>
      <c r="BY18" s="2"/>
      <c r="BZ18" s="2"/>
      <c r="CA18" s="2"/>
      <c r="CB18" s="73"/>
    </row>
    <row r="19" spans="1:80" ht="15" customHeight="1" x14ac:dyDescent="0.2">
      <c r="D19" s="109"/>
      <c r="E19" s="140"/>
      <c r="F19" s="123" t="s">
        <v>70</v>
      </c>
      <c r="G19" s="64"/>
      <c r="H19" s="97"/>
      <c r="I19" s="27"/>
      <c r="J19" s="11" t="s">
        <v>26</v>
      </c>
      <c r="K19" s="11" t="s">
        <v>53</v>
      </c>
      <c r="L19" s="10"/>
      <c r="M19" s="10"/>
      <c r="N19" s="11" t="s">
        <v>26</v>
      </c>
      <c r="O19" s="11" t="s">
        <v>53</v>
      </c>
      <c r="P19" s="10"/>
      <c r="Q19" s="10"/>
      <c r="R19" s="11" t="s">
        <v>26</v>
      </c>
      <c r="S19" s="11" t="s">
        <v>53</v>
      </c>
      <c r="T19" s="10"/>
      <c r="U19" s="10"/>
      <c r="V19" s="11" t="s">
        <v>26</v>
      </c>
      <c r="W19" s="11" t="s">
        <v>53</v>
      </c>
      <c r="X19" s="10"/>
      <c r="Y19" s="10"/>
      <c r="Z19" s="11" t="s">
        <v>26</v>
      </c>
      <c r="AA19" s="11" t="s">
        <v>53</v>
      </c>
      <c r="AB19" s="10"/>
      <c r="AC19" s="10"/>
      <c r="AD19" s="11" t="s">
        <v>26</v>
      </c>
      <c r="AE19" s="11" t="s">
        <v>53</v>
      </c>
      <c r="AF19" s="10"/>
      <c r="AG19" s="10"/>
      <c r="AH19" s="11" t="s">
        <v>26</v>
      </c>
      <c r="AI19" s="11" t="s">
        <v>53</v>
      </c>
      <c r="AJ19" s="43"/>
      <c r="AK19" s="27"/>
      <c r="AL19" s="12" t="s">
        <v>26</v>
      </c>
      <c r="AM19" s="12" t="s">
        <v>53</v>
      </c>
      <c r="AN19" s="10"/>
      <c r="AO19" s="10"/>
      <c r="AP19" s="12" t="s">
        <v>26</v>
      </c>
      <c r="AQ19" s="12" t="s">
        <v>53</v>
      </c>
      <c r="AR19" s="10"/>
      <c r="AS19" s="10"/>
      <c r="AT19" s="12" t="s">
        <v>26</v>
      </c>
      <c r="AU19" s="12" t="s">
        <v>53</v>
      </c>
      <c r="AV19" s="10"/>
      <c r="AW19" s="10"/>
      <c r="AX19" s="12" t="s">
        <v>26</v>
      </c>
      <c r="AY19" s="12" t="s">
        <v>53</v>
      </c>
      <c r="AZ19" s="10"/>
      <c r="BA19" s="10"/>
      <c r="BB19" s="12" t="s">
        <v>26</v>
      </c>
      <c r="BC19" s="12" t="s">
        <v>53</v>
      </c>
      <c r="BD19" s="10"/>
      <c r="BE19" s="10"/>
      <c r="BF19" s="12" t="s">
        <v>26</v>
      </c>
      <c r="BG19" s="12" t="s">
        <v>53</v>
      </c>
      <c r="BH19" s="43"/>
      <c r="BI19" s="43"/>
      <c r="BJ19" s="56" t="s">
        <v>26</v>
      </c>
      <c r="BK19" s="157" t="s">
        <v>53</v>
      </c>
      <c r="BL19" s="200"/>
      <c r="BM19" s="6">
        <f t="shared" si="8"/>
        <v>0</v>
      </c>
      <c r="BN19" s="31"/>
      <c r="BO19" s="88">
        <f t="shared" si="1"/>
        <v>0</v>
      </c>
      <c r="BP19" s="31"/>
      <c r="BQ19" s="88">
        <f t="shared" si="2"/>
        <v>0</v>
      </c>
      <c r="BR19" s="33">
        <f t="shared" si="3"/>
        <v>0</v>
      </c>
      <c r="BS19" s="88">
        <f t="shared" si="4"/>
        <v>0</v>
      </c>
      <c r="BT19" s="7">
        <f t="shared" si="9"/>
        <v>0</v>
      </c>
      <c r="BU19" s="31"/>
      <c r="BV19" s="8">
        <f t="shared" si="10"/>
        <v>0</v>
      </c>
      <c r="BW19" s="68">
        <f t="shared" si="11"/>
        <v>0</v>
      </c>
      <c r="BX19" s="152"/>
      <c r="BY19" s="2"/>
      <c r="BZ19" s="2"/>
      <c r="CA19" s="2"/>
      <c r="CB19" s="73"/>
    </row>
    <row r="20" spans="1:80" ht="15" customHeight="1" x14ac:dyDescent="0.2">
      <c r="A20" s="50"/>
      <c r="B20" s="170"/>
      <c r="C20" s="109"/>
      <c r="D20" s="109"/>
      <c r="E20" s="140"/>
      <c r="F20" s="123" t="s">
        <v>70</v>
      </c>
      <c r="G20" s="64"/>
      <c r="H20" s="96"/>
      <c r="I20" s="29"/>
      <c r="J20" s="14" t="s">
        <v>26</v>
      </c>
      <c r="K20" s="14" t="s">
        <v>53</v>
      </c>
      <c r="L20" s="13"/>
      <c r="M20" s="13"/>
      <c r="N20" s="14" t="s">
        <v>26</v>
      </c>
      <c r="O20" s="14" t="s">
        <v>53</v>
      </c>
      <c r="P20" s="13"/>
      <c r="Q20" s="13"/>
      <c r="R20" s="14" t="s">
        <v>26</v>
      </c>
      <c r="S20" s="14" t="s">
        <v>53</v>
      </c>
      <c r="T20" s="13"/>
      <c r="U20" s="13"/>
      <c r="V20" s="14" t="s">
        <v>26</v>
      </c>
      <c r="W20" s="14" t="s">
        <v>53</v>
      </c>
      <c r="X20" s="13"/>
      <c r="Y20" s="13"/>
      <c r="Z20" s="14" t="s">
        <v>26</v>
      </c>
      <c r="AA20" s="14" t="s">
        <v>53</v>
      </c>
      <c r="AB20" s="13"/>
      <c r="AC20" s="13"/>
      <c r="AD20" s="14" t="s">
        <v>26</v>
      </c>
      <c r="AE20" s="14" t="s">
        <v>53</v>
      </c>
      <c r="AF20" s="13"/>
      <c r="AG20" s="13"/>
      <c r="AH20" s="14" t="s">
        <v>26</v>
      </c>
      <c r="AI20" s="14" t="s">
        <v>53</v>
      </c>
      <c r="AJ20" s="45"/>
      <c r="AK20" s="29"/>
      <c r="AL20" s="15" t="s">
        <v>26</v>
      </c>
      <c r="AM20" s="15" t="s">
        <v>53</v>
      </c>
      <c r="AN20" s="13"/>
      <c r="AO20" s="13"/>
      <c r="AP20" s="15" t="s">
        <v>26</v>
      </c>
      <c r="AQ20" s="15" t="s">
        <v>53</v>
      </c>
      <c r="AR20" s="13"/>
      <c r="AS20" s="13"/>
      <c r="AT20" s="15" t="s">
        <v>26</v>
      </c>
      <c r="AU20" s="15" t="s">
        <v>53</v>
      </c>
      <c r="AV20" s="13"/>
      <c r="AW20" s="13"/>
      <c r="AX20" s="15" t="s">
        <v>26</v>
      </c>
      <c r="AY20" s="15" t="s">
        <v>53</v>
      </c>
      <c r="AZ20" s="13"/>
      <c r="BA20" s="13"/>
      <c r="BB20" s="15" t="s">
        <v>26</v>
      </c>
      <c r="BC20" s="15" t="s">
        <v>53</v>
      </c>
      <c r="BD20" s="13"/>
      <c r="BE20" s="13"/>
      <c r="BF20" s="15" t="s">
        <v>26</v>
      </c>
      <c r="BG20" s="15" t="s">
        <v>53</v>
      </c>
      <c r="BH20" s="45"/>
      <c r="BI20" s="45"/>
      <c r="BJ20" s="57" t="s">
        <v>26</v>
      </c>
      <c r="BK20" s="159" t="s">
        <v>53</v>
      </c>
      <c r="BL20" s="200"/>
      <c r="BM20" s="6">
        <f t="shared" si="8"/>
        <v>0</v>
      </c>
      <c r="BN20" s="31"/>
      <c r="BO20" s="88">
        <f t="shared" si="1"/>
        <v>0</v>
      </c>
      <c r="BP20" s="31"/>
      <c r="BQ20" s="88">
        <f t="shared" si="2"/>
        <v>0</v>
      </c>
      <c r="BR20" s="33">
        <f t="shared" si="3"/>
        <v>0</v>
      </c>
      <c r="BS20" s="88">
        <f t="shared" si="4"/>
        <v>0</v>
      </c>
      <c r="BT20" s="7">
        <f t="shared" si="9"/>
        <v>0</v>
      </c>
      <c r="BU20" s="31"/>
      <c r="BV20" s="8">
        <f t="shared" si="10"/>
        <v>0</v>
      </c>
      <c r="BW20" s="68">
        <f t="shared" si="11"/>
        <v>0</v>
      </c>
      <c r="BX20" s="152"/>
      <c r="BY20" s="2"/>
      <c r="BZ20" s="2"/>
      <c r="CA20" s="2"/>
      <c r="CB20" s="73"/>
    </row>
    <row r="21" spans="1:80" ht="15" customHeight="1" x14ac:dyDescent="0.2">
      <c r="D21" s="149"/>
      <c r="E21" s="140"/>
      <c r="F21" s="123" t="s">
        <v>70</v>
      </c>
      <c r="G21" s="64"/>
      <c r="H21" s="95" t="s">
        <v>53</v>
      </c>
      <c r="I21" s="29"/>
      <c r="J21" s="29"/>
      <c r="K21" s="11" t="s">
        <v>26</v>
      </c>
      <c r="L21" s="11" t="s">
        <v>53</v>
      </c>
      <c r="M21" s="10"/>
      <c r="N21" s="10"/>
      <c r="O21" s="11" t="s">
        <v>26</v>
      </c>
      <c r="P21" s="11" t="s">
        <v>53</v>
      </c>
      <c r="Q21" s="10"/>
      <c r="R21" s="10"/>
      <c r="S21" s="11" t="s">
        <v>26</v>
      </c>
      <c r="T21" s="11" t="s">
        <v>53</v>
      </c>
      <c r="U21" s="10"/>
      <c r="V21" s="10"/>
      <c r="W21" s="11" t="s">
        <v>26</v>
      </c>
      <c r="X21" s="11" t="s">
        <v>53</v>
      </c>
      <c r="Y21" s="10"/>
      <c r="Z21" s="10"/>
      <c r="AA21" s="11" t="s">
        <v>26</v>
      </c>
      <c r="AB21" s="11" t="s">
        <v>53</v>
      </c>
      <c r="AC21" s="10"/>
      <c r="AD21" s="10"/>
      <c r="AE21" s="11" t="s">
        <v>26</v>
      </c>
      <c r="AF21" s="11" t="s">
        <v>53</v>
      </c>
      <c r="AG21" s="10"/>
      <c r="AH21" s="10"/>
      <c r="AI21" s="12" t="s">
        <v>26</v>
      </c>
      <c r="AJ21" s="12" t="s">
        <v>53</v>
      </c>
      <c r="AK21" s="42"/>
      <c r="AL21" s="41"/>
      <c r="AM21" s="12" t="s">
        <v>26</v>
      </c>
      <c r="AN21" s="12" t="s">
        <v>53</v>
      </c>
      <c r="AO21" s="29"/>
      <c r="AP21" s="30"/>
      <c r="AQ21" s="12" t="s">
        <v>26</v>
      </c>
      <c r="AR21" s="12" t="s">
        <v>53</v>
      </c>
      <c r="AS21" s="29"/>
      <c r="AT21" s="30"/>
      <c r="AU21" s="12" t="s">
        <v>26</v>
      </c>
      <c r="AV21" s="12" t="s">
        <v>53</v>
      </c>
      <c r="AW21" s="29"/>
      <c r="AX21" s="30"/>
      <c r="AY21" s="12" t="s">
        <v>26</v>
      </c>
      <c r="AZ21" s="12" t="s">
        <v>53</v>
      </c>
      <c r="BA21" s="29"/>
      <c r="BB21" s="30"/>
      <c r="BC21" s="12" t="s">
        <v>26</v>
      </c>
      <c r="BD21" s="12" t="s">
        <v>53</v>
      </c>
      <c r="BE21" s="29"/>
      <c r="BF21" s="30"/>
      <c r="BG21" s="12" t="s">
        <v>26</v>
      </c>
      <c r="BH21" s="12" t="s">
        <v>53</v>
      </c>
      <c r="BI21" s="41"/>
      <c r="BJ21" s="57"/>
      <c r="BK21" s="157" t="s">
        <v>26</v>
      </c>
      <c r="BL21" s="200"/>
      <c r="BM21" s="6">
        <f t="shared" si="8"/>
        <v>0</v>
      </c>
      <c r="BN21" s="31"/>
      <c r="BO21" s="88">
        <f t="shared" si="1"/>
        <v>0</v>
      </c>
      <c r="BP21" s="31"/>
      <c r="BQ21" s="88">
        <f t="shared" si="2"/>
        <v>0</v>
      </c>
      <c r="BR21" s="33">
        <f t="shared" si="3"/>
        <v>0</v>
      </c>
      <c r="BS21" s="88">
        <f t="shared" si="4"/>
        <v>0</v>
      </c>
      <c r="BT21" s="7">
        <f t="shared" si="9"/>
        <v>0</v>
      </c>
      <c r="BU21" s="136"/>
      <c r="BV21" s="8">
        <f t="shared" si="10"/>
        <v>0</v>
      </c>
      <c r="BW21" s="68">
        <f t="shared" si="11"/>
        <v>0</v>
      </c>
      <c r="BX21" s="152"/>
      <c r="BY21" s="2"/>
      <c r="BZ21" s="2"/>
      <c r="CA21" s="2"/>
      <c r="CB21" s="73"/>
    </row>
    <row r="22" spans="1:80" ht="15" customHeight="1" x14ac:dyDescent="0.2">
      <c r="D22" s="109"/>
      <c r="E22" s="140"/>
      <c r="F22" s="123" t="s">
        <v>70</v>
      </c>
      <c r="G22" s="64"/>
      <c r="H22" s="95" t="s">
        <v>53</v>
      </c>
      <c r="I22" s="29"/>
      <c r="J22" s="29"/>
      <c r="K22" s="14" t="s">
        <v>26</v>
      </c>
      <c r="L22" s="14" t="s">
        <v>53</v>
      </c>
      <c r="M22" s="13"/>
      <c r="N22" s="13"/>
      <c r="O22" s="14" t="s">
        <v>26</v>
      </c>
      <c r="P22" s="14" t="s">
        <v>53</v>
      </c>
      <c r="Q22" s="13"/>
      <c r="R22" s="13"/>
      <c r="S22" s="14" t="s">
        <v>26</v>
      </c>
      <c r="T22" s="14" t="s">
        <v>53</v>
      </c>
      <c r="U22" s="13"/>
      <c r="V22" s="13"/>
      <c r="W22" s="14" t="s">
        <v>26</v>
      </c>
      <c r="X22" s="14" t="s">
        <v>53</v>
      </c>
      <c r="Y22" s="13"/>
      <c r="Z22" s="13"/>
      <c r="AA22" s="14" t="s">
        <v>26</v>
      </c>
      <c r="AB22" s="14" t="s">
        <v>53</v>
      </c>
      <c r="AC22" s="13"/>
      <c r="AD22" s="13"/>
      <c r="AE22" s="14" t="s">
        <v>26</v>
      </c>
      <c r="AF22" s="14" t="s">
        <v>53</v>
      </c>
      <c r="AG22" s="13"/>
      <c r="AH22" s="13"/>
      <c r="AI22" s="15" t="s">
        <v>26</v>
      </c>
      <c r="AJ22" s="15" t="s">
        <v>53</v>
      </c>
      <c r="AK22" s="42"/>
      <c r="AL22" s="41"/>
      <c r="AM22" s="15" t="s">
        <v>26</v>
      </c>
      <c r="AN22" s="15" t="s">
        <v>53</v>
      </c>
      <c r="AO22" s="29"/>
      <c r="AP22" s="30"/>
      <c r="AQ22" s="15" t="s">
        <v>26</v>
      </c>
      <c r="AR22" s="15" t="s">
        <v>53</v>
      </c>
      <c r="AS22" s="29"/>
      <c r="AT22" s="30"/>
      <c r="AU22" s="15" t="s">
        <v>26</v>
      </c>
      <c r="AV22" s="15" t="s">
        <v>53</v>
      </c>
      <c r="AW22" s="29"/>
      <c r="AX22" s="30"/>
      <c r="AY22" s="15" t="s">
        <v>26</v>
      </c>
      <c r="AZ22" s="15" t="s">
        <v>53</v>
      </c>
      <c r="BA22" s="29"/>
      <c r="BB22" s="30"/>
      <c r="BC22" s="15" t="s">
        <v>26</v>
      </c>
      <c r="BD22" s="15" t="s">
        <v>53</v>
      </c>
      <c r="BE22" s="29"/>
      <c r="BF22" s="30"/>
      <c r="BG22" s="15" t="s">
        <v>26</v>
      </c>
      <c r="BH22" s="15" t="s">
        <v>53</v>
      </c>
      <c r="BI22" s="41"/>
      <c r="BJ22" s="57"/>
      <c r="BK22" s="159" t="s">
        <v>26</v>
      </c>
      <c r="BL22" s="200"/>
      <c r="BM22" s="6">
        <f t="shared" si="8"/>
        <v>0</v>
      </c>
      <c r="BN22" s="31"/>
      <c r="BO22" s="88">
        <f t="shared" si="1"/>
        <v>0</v>
      </c>
      <c r="BP22" s="135"/>
      <c r="BQ22" s="88">
        <f t="shared" si="2"/>
        <v>0</v>
      </c>
      <c r="BR22" s="33">
        <f t="shared" si="3"/>
        <v>0</v>
      </c>
      <c r="BS22" s="88">
        <f t="shared" si="4"/>
        <v>0</v>
      </c>
      <c r="BT22" s="7">
        <f t="shared" si="9"/>
        <v>0</v>
      </c>
      <c r="BU22" s="136"/>
      <c r="BV22" s="8">
        <f t="shared" si="10"/>
        <v>0</v>
      </c>
      <c r="BW22" s="68">
        <f t="shared" si="11"/>
        <v>0</v>
      </c>
      <c r="BX22" s="152"/>
      <c r="BY22" s="2"/>
      <c r="BZ22" s="2"/>
      <c r="CA22" s="2"/>
      <c r="CB22" s="73"/>
    </row>
    <row r="23" spans="1:80" ht="15" customHeight="1" x14ac:dyDescent="0.2">
      <c r="A23" s="180"/>
      <c r="B23" s="144"/>
      <c r="C23" s="146"/>
      <c r="D23" s="146"/>
      <c r="E23" s="147"/>
      <c r="F23" s="123" t="s">
        <v>87</v>
      </c>
      <c r="G23" s="64"/>
      <c r="H23" s="74" t="s">
        <v>26</v>
      </c>
      <c r="I23" s="15" t="s">
        <v>26</v>
      </c>
      <c r="J23" s="40"/>
      <c r="K23" s="40"/>
      <c r="L23" s="14" t="s">
        <v>26</v>
      </c>
      <c r="M23" s="15" t="s">
        <v>26</v>
      </c>
      <c r="N23" s="40"/>
      <c r="O23" s="40"/>
      <c r="P23" s="14" t="s">
        <v>26</v>
      </c>
      <c r="Q23" s="15" t="s">
        <v>26</v>
      </c>
      <c r="R23" s="40"/>
      <c r="S23" s="40"/>
      <c r="T23" s="14" t="s">
        <v>26</v>
      </c>
      <c r="U23" s="15" t="s">
        <v>26</v>
      </c>
      <c r="V23" s="40"/>
      <c r="W23" s="40"/>
      <c r="X23" s="14" t="s">
        <v>26</v>
      </c>
      <c r="Y23" s="15" t="s">
        <v>26</v>
      </c>
      <c r="Z23" s="40"/>
      <c r="AA23" s="40"/>
      <c r="AB23" s="14" t="s">
        <v>26</v>
      </c>
      <c r="AC23" s="15" t="s">
        <v>26</v>
      </c>
      <c r="AD23" s="40"/>
      <c r="AE23" s="40"/>
      <c r="AF23" s="14" t="s">
        <v>26</v>
      </c>
      <c r="AG23" s="15" t="s">
        <v>26</v>
      </c>
      <c r="AH23" s="40"/>
      <c r="AI23" s="40"/>
      <c r="AJ23" s="14" t="s">
        <v>26</v>
      </c>
      <c r="AK23" s="15" t="s">
        <v>26</v>
      </c>
      <c r="AL23" s="40"/>
      <c r="AM23" s="40"/>
      <c r="AN23" s="14" t="s">
        <v>26</v>
      </c>
      <c r="AO23" s="15" t="s">
        <v>26</v>
      </c>
      <c r="AP23" s="49"/>
      <c r="AQ23" s="49"/>
      <c r="AR23" s="14" t="s">
        <v>26</v>
      </c>
      <c r="AS23" s="15" t="s">
        <v>26</v>
      </c>
      <c r="AT23" s="40"/>
      <c r="AU23" s="40"/>
      <c r="AV23" s="14" t="s">
        <v>26</v>
      </c>
      <c r="AW23" s="15" t="s">
        <v>26</v>
      </c>
      <c r="AX23" s="40"/>
      <c r="AY23" s="40"/>
      <c r="AZ23" s="14" t="s">
        <v>26</v>
      </c>
      <c r="BA23" s="15" t="s">
        <v>26</v>
      </c>
      <c r="BB23" s="40"/>
      <c r="BC23" s="40"/>
      <c r="BD23" s="14" t="s">
        <v>26</v>
      </c>
      <c r="BE23" s="15" t="s">
        <v>26</v>
      </c>
      <c r="BF23" s="40"/>
      <c r="BG23" s="40"/>
      <c r="BH23" s="14" t="s">
        <v>26</v>
      </c>
      <c r="BI23" s="15" t="s">
        <v>26</v>
      </c>
      <c r="BJ23" s="46"/>
      <c r="BK23" s="158"/>
      <c r="BL23" s="201"/>
      <c r="BM23" s="6">
        <f t="shared" ref="BM23:BM28" si="12">BL23*0.2</f>
        <v>0</v>
      </c>
      <c r="BN23" s="31"/>
      <c r="BO23" s="88">
        <f t="shared" si="1"/>
        <v>0</v>
      </c>
      <c r="BP23" s="31"/>
      <c r="BQ23" s="88">
        <f t="shared" si="2"/>
        <v>0</v>
      </c>
      <c r="BR23" s="33">
        <f t="shared" si="3"/>
        <v>0</v>
      </c>
      <c r="BS23" s="88">
        <f t="shared" si="4"/>
        <v>0</v>
      </c>
      <c r="BT23" s="7">
        <f t="shared" ref="BT23:BT28" si="13">(BS23*0.7)</f>
        <v>0</v>
      </c>
      <c r="BU23" s="35"/>
      <c r="BV23" s="8">
        <f t="shared" ref="BV23:BV28" si="14">(BU23*0.3)</f>
        <v>0</v>
      </c>
      <c r="BW23" s="68">
        <f t="shared" ref="BW23:BW28" si="15">(BT23+BV23)</f>
        <v>0</v>
      </c>
      <c r="BX23" s="150"/>
      <c r="BY23" s="2"/>
      <c r="BZ23" s="2"/>
      <c r="CA23" s="2"/>
      <c r="CB23" s="73"/>
    </row>
    <row r="24" spans="1:80" ht="15" customHeight="1" x14ac:dyDescent="0.2">
      <c r="A24" s="50" t="s">
        <v>292</v>
      </c>
      <c r="B24" s="170" t="s">
        <v>293</v>
      </c>
      <c r="C24" s="146">
        <v>87739652</v>
      </c>
      <c r="D24" s="109"/>
      <c r="E24" s="147"/>
      <c r="F24" s="123" t="s">
        <v>87</v>
      </c>
      <c r="G24" s="64"/>
      <c r="H24" s="117" t="s">
        <v>26</v>
      </c>
      <c r="I24" s="14" t="s">
        <v>26</v>
      </c>
      <c r="J24" s="40"/>
      <c r="K24" s="40"/>
      <c r="L24" s="55" t="s">
        <v>26</v>
      </c>
      <c r="M24" s="14" t="s">
        <v>26</v>
      </c>
      <c r="N24" s="40"/>
      <c r="O24" s="40"/>
      <c r="P24" s="55" t="s">
        <v>26</v>
      </c>
      <c r="Q24" s="14" t="s">
        <v>26</v>
      </c>
      <c r="R24" s="40"/>
      <c r="S24" s="40"/>
      <c r="T24" s="55" t="s">
        <v>26</v>
      </c>
      <c r="U24" s="14" t="s">
        <v>26</v>
      </c>
      <c r="V24" s="40"/>
      <c r="W24" s="40"/>
      <c r="X24" s="55" t="s">
        <v>26</v>
      </c>
      <c r="Y24" s="14" t="s">
        <v>26</v>
      </c>
      <c r="Z24" s="40"/>
      <c r="AA24" s="40"/>
      <c r="AB24" s="55" t="s">
        <v>26</v>
      </c>
      <c r="AC24" s="14" t="s">
        <v>26</v>
      </c>
      <c r="AD24" s="40"/>
      <c r="AE24" s="40"/>
      <c r="AF24" s="55" t="s">
        <v>26</v>
      </c>
      <c r="AG24" s="14" t="s">
        <v>26</v>
      </c>
      <c r="AH24" s="40"/>
      <c r="AI24" s="40"/>
      <c r="AJ24" s="55" t="s">
        <v>26</v>
      </c>
      <c r="AK24" s="14" t="s">
        <v>26</v>
      </c>
      <c r="AL24" s="40"/>
      <c r="AM24" s="40"/>
      <c r="AN24" s="55" t="s">
        <v>26</v>
      </c>
      <c r="AO24" s="14" t="s">
        <v>26</v>
      </c>
      <c r="AP24" s="49"/>
      <c r="AQ24" s="49"/>
      <c r="AR24" s="55" t="s">
        <v>26</v>
      </c>
      <c r="AS24" s="14" t="s">
        <v>26</v>
      </c>
      <c r="AT24" s="40"/>
      <c r="AU24" s="40"/>
      <c r="AV24" s="55" t="s">
        <v>26</v>
      </c>
      <c r="AW24" s="14" t="s">
        <v>26</v>
      </c>
      <c r="AX24" s="40"/>
      <c r="AY24" s="40"/>
      <c r="AZ24" s="55" t="s">
        <v>26</v>
      </c>
      <c r="BA24" s="14" t="s">
        <v>26</v>
      </c>
      <c r="BB24" s="40"/>
      <c r="BC24" s="40"/>
      <c r="BD24" s="55" t="s">
        <v>26</v>
      </c>
      <c r="BE24" s="14" t="s">
        <v>26</v>
      </c>
      <c r="BF24" s="40"/>
      <c r="BG24" s="40"/>
      <c r="BH24" s="55" t="s">
        <v>26</v>
      </c>
      <c r="BI24" s="14" t="s">
        <v>26</v>
      </c>
      <c r="BJ24" s="46"/>
      <c r="BK24" s="158"/>
      <c r="BL24" s="200"/>
      <c r="BM24" s="6">
        <f t="shared" si="12"/>
        <v>0</v>
      </c>
      <c r="BN24" s="31"/>
      <c r="BO24" s="88">
        <f t="shared" si="1"/>
        <v>0</v>
      </c>
      <c r="BP24" s="31"/>
      <c r="BQ24" s="88">
        <f t="shared" si="2"/>
        <v>0</v>
      </c>
      <c r="BR24" s="33">
        <f t="shared" si="3"/>
        <v>0</v>
      </c>
      <c r="BS24" s="88">
        <f t="shared" si="4"/>
        <v>0</v>
      </c>
      <c r="BT24" s="7">
        <f t="shared" si="13"/>
        <v>0</v>
      </c>
      <c r="BU24" s="31"/>
      <c r="BV24" s="8">
        <f t="shared" si="14"/>
        <v>0</v>
      </c>
      <c r="BW24" s="68">
        <f t="shared" si="15"/>
        <v>0</v>
      </c>
      <c r="BX24" s="150"/>
      <c r="BY24" s="2"/>
      <c r="BZ24" s="2"/>
      <c r="CA24" s="2"/>
      <c r="CB24" s="73"/>
    </row>
    <row r="25" spans="1:80" ht="15" customHeight="1" x14ac:dyDescent="0.2">
      <c r="A25" s="50" t="s">
        <v>294</v>
      </c>
      <c r="B25" s="170" t="s">
        <v>295</v>
      </c>
      <c r="C25" s="146">
        <v>974129063</v>
      </c>
      <c r="D25" s="146" t="s">
        <v>230</v>
      </c>
      <c r="E25" s="147"/>
      <c r="F25" s="123" t="s">
        <v>87</v>
      </c>
      <c r="G25" s="64"/>
      <c r="H25" s="98"/>
      <c r="I25" s="42"/>
      <c r="J25" s="14" t="s">
        <v>26</v>
      </c>
      <c r="K25" s="15" t="s">
        <v>26</v>
      </c>
      <c r="L25" s="40"/>
      <c r="M25" s="40"/>
      <c r="N25" s="14" t="s">
        <v>26</v>
      </c>
      <c r="O25" s="15" t="s">
        <v>26</v>
      </c>
      <c r="P25" s="40"/>
      <c r="Q25" s="40"/>
      <c r="R25" s="14" t="s">
        <v>26</v>
      </c>
      <c r="S25" s="15" t="s">
        <v>26</v>
      </c>
      <c r="T25" s="40"/>
      <c r="U25" s="40"/>
      <c r="V25" s="14" t="s">
        <v>26</v>
      </c>
      <c r="W25" s="15" t="s">
        <v>26</v>
      </c>
      <c r="X25" s="40"/>
      <c r="Y25" s="40"/>
      <c r="Z25" s="14" t="s">
        <v>26</v>
      </c>
      <c r="AA25" s="15" t="s">
        <v>26</v>
      </c>
      <c r="AB25" s="40"/>
      <c r="AC25" s="40"/>
      <c r="AD25" s="14" t="s">
        <v>26</v>
      </c>
      <c r="AE25" s="15" t="s">
        <v>26</v>
      </c>
      <c r="AF25" s="40"/>
      <c r="AG25" s="40"/>
      <c r="AH25" s="14" t="s">
        <v>26</v>
      </c>
      <c r="AI25" s="15" t="s">
        <v>26</v>
      </c>
      <c r="AJ25" s="40"/>
      <c r="AK25" s="40"/>
      <c r="AL25" s="14" t="s">
        <v>26</v>
      </c>
      <c r="AM25" s="15" t="s">
        <v>26</v>
      </c>
      <c r="AN25" s="49"/>
      <c r="AO25" s="49"/>
      <c r="AP25" s="14" t="s">
        <v>26</v>
      </c>
      <c r="AQ25" s="15" t="s">
        <v>26</v>
      </c>
      <c r="AR25" s="40"/>
      <c r="AS25" s="40"/>
      <c r="AT25" s="14" t="s">
        <v>26</v>
      </c>
      <c r="AU25" s="15" t="s">
        <v>26</v>
      </c>
      <c r="AV25" s="40"/>
      <c r="AW25" s="40"/>
      <c r="AX25" s="14" t="s">
        <v>26</v>
      </c>
      <c r="AY25" s="15" t="s">
        <v>26</v>
      </c>
      <c r="AZ25" s="40"/>
      <c r="BA25" s="40"/>
      <c r="BB25" s="14" t="s">
        <v>26</v>
      </c>
      <c r="BC25" s="15" t="s">
        <v>26</v>
      </c>
      <c r="BD25" s="40"/>
      <c r="BE25" s="40"/>
      <c r="BF25" s="14" t="s">
        <v>26</v>
      </c>
      <c r="BG25" s="15" t="s">
        <v>26</v>
      </c>
      <c r="BH25" s="40"/>
      <c r="BI25" s="40"/>
      <c r="BJ25" s="57" t="s">
        <v>116</v>
      </c>
      <c r="BK25" s="159" t="s">
        <v>118</v>
      </c>
      <c r="BL25" s="200"/>
      <c r="BM25" s="6">
        <f t="shared" si="12"/>
        <v>0</v>
      </c>
      <c r="BN25" s="31"/>
      <c r="BO25" s="88">
        <f t="shared" si="1"/>
        <v>0</v>
      </c>
      <c r="BP25" s="31"/>
      <c r="BQ25" s="88">
        <f t="shared" si="2"/>
        <v>0</v>
      </c>
      <c r="BR25" s="33">
        <f t="shared" si="3"/>
        <v>0</v>
      </c>
      <c r="BS25" s="88">
        <f t="shared" si="4"/>
        <v>0</v>
      </c>
      <c r="BT25" s="7">
        <f t="shared" si="13"/>
        <v>0</v>
      </c>
      <c r="BU25" s="31"/>
      <c r="BV25" s="8">
        <f t="shared" si="14"/>
        <v>0</v>
      </c>
      <c r="BW25" s="68">
        <f t="shared" si="15"/>
        <v>0</v>
      </c>
      <c r="BX25" s="152"/>
      <c r="BY25" s="2"/>
      <c r="BZ25" s="2"/>
      <c r="CA25" s="2"/>
      <c r="CB25" s="73"/>
    </row>
    <row r="26" spans="1:80" ht="15" customHeight="1" x14ac:dyDescent="0.2">
      <c r="A26" s="50" t="s">
        <v>296</v>
      </c>
      <c r="B26" s="170" t="s">
        <v>297</v>
      </c>
      <c r="C26" s="146">
        <v>935948739</v>
      </c>
      <c r="D26" s="109" t="s">
        <v>51</v>
      </c>
      <c r="E26" s="147"/>
      <c r="F26" s="123" t="s">
        <v>87</v>
      </c>
      <c r="G26" s="64"/>
      <c r="H26" s="98"/>
      <c r="I26" s="42"/>
      <c r="J26" s="55" t="s">
        <v>26</v>
      </c>
      <c r="K26" s="14" t="s">
        <v>26</v>
      </c>
      <c r="L26" s="40"/>
      <c r="M26" s="40"/>
      <c r="N26" s="55" t="s">
        <v>26</v>
      </c>
      <c r="O26" s="14" t="s">
        <v>26</v>
      </c>
      <c r="P26" s="40"/>
      <c r="Q26" s="40"/>
      <c r="R26" s="55" t="s">
        <v>26</v>
      </c>
      <c r="S26" s="14" t="s">
        <v>26</v>
      </c>
      <c r="T26" s="40"/>
      <c r="U26" s="40"/>
      <c r="V26" s="55" t="s">
        <v>26</v>
      </c>
      <c r="W26" s="14" t="s">
        <v>26</v>
      </c>
      <c r="X26" s="40"/>
      <c r="Y26" s="40"/>
      <c r="Z26" s="55" t="s">
        <v>26</v>
      </c>
      <c r="AA26" s="14" t="s">
        <v>26</v>
      </c>
      <c r="AB26" s="40"/>
      <c r="AC26" s="40"/>
      <c r="AD26" s="55" t="s">
        <v>26</v>
      </c>
      <c r="AE26" s="14" t="s">
        <v>26</v>
      </c>
      <c r="AF26" s="40"/>
      <c r="AG26" s="40"/>
      <c r="AH26" s="55" t="s">
        <v>26</v>
      </c>
      <c r="AI26" s="14" t="s">
        <v>26</v>
      </c>
      <c r="AJ26" s="40"/>
      <c r="AK26" s="40"/>
      <c r="AL26" s="55" t="s">
        <v>26</v>
      </c>
      <c r="AM26" s="14" t="s">
        <v>26</v>
      </c>
      <c r="AN26" s="49"/>
      <c r="AO26" s="49"/>
      <c r="AP26" s="55" t="s">
        <v>26</v>
      </c>
      <c r="AQ26" s="14" t="s">
        <v>26</v>
      </c>
      <c r="AR26" s="40"/>
      <c r="AS26" s="40"/>
      <c r="AT26" s="55" t="s">
        <v>26</v>
      </c>
      <c r="AU26" s="14" t="s">
        <v>26</v>
      </c>
      <c r="AV26" s="40"/>
      <c r="AW26" s="40"/>
      <c r="AX26" s="55" t="s">
        <v>26</v>
      </c>
      <c r="AY26" s="14" t="s">
        <v>26</v>
      </c>
      <c r="AZ26" s="40"/>
      <c r="BA26" s="40"/>
      <c r="BB26" s="55" t="s">
        <v>26</v>
      </c>
      <c r="BC26" s="14" t="s">
        <v>26</v>
      </c>
      <c r="BD26" s="40"/>
      <c r="BE26" s="40"/>
      <c r="BF26" s="55" t="s">
        <v>26</v>
      </c>
      <c r="BG26" s="14" t="s">
        <v>26</v>
      </c>
      <c r="BH26" s="40"/>
      <c r="BI26" s="40"/>
      <c r="BJ26" s="57" t="s">
        <v>118</v>
      </c>
      <c r="BK26" s="159" t="s">
        <v>116</v>
      </c>
      <c r="BL26" s="200"/>
      <c r="BM26" s="6">
        <f t="shared" si="12"/>
        <v>0</v>
      </c>
      <c r="BN26" s="31"/>
      <c r="BO26" s="88">
        <f t="shared" si="1"/>
        <v>0</v>
      </c>
      <c r="BP26" s="31"/>
      <c r="BQ26" s="88">
        <f t="shared" si="2"/>
        <v>0</v>
      </c>
      <c r="BR26" s="33">
        <f t="shared" si="3"/>
        <v>0</v>
      </c>
      <c r="BS26" s="88">
        <f t="shared" si="4"/>
        <v>0</v>
      </c>
      <c r="BT26" s="7">
        <f t="shared" si="13"/>
        <v>0</v>
      </c>
      <c r="BU26" s="31"/>
      <c r="BV26" s="8">
        <f t="shared" si="14"/>
        <v>0</v>
      </c>
      <c r="BW26" s="68">
        <f t="shared" si="15"/>
        <v>0</v>
      </c>
      <c r="BX26" s="152"/>
      <c r="BY26" s="2"/>
      <c r="BZ26" s="2"/>
      <c r="CA26" s="2"/>
      <c r="CB26" s="73"/>
    </row>
    <row r="27" spans="1:80" ht="15" customHeight="1" x14ac:dyDescent="0.2">
      <c r="A27" s="172" t="s">
        <v>298</v>
      </c>
      <c r="B27" s="170" t="s">
        <v>299</v>
      </c>
      <c r="C27" s="109">
        <v>959019760</v>
      </c>
      <c r="D27" s="109" t="s">
        <v>51</v>
      </c>
      <c r="E27" s="140"/>
      <c r="F27" s="123" t="s">
        <v>113</v>
      </c>
      <c r="G27" s="64"/>
      <c r="H27" s="160" t="s">
        <v>26</v>
      </c>
      <c r="I27" s="17" t="s">
        <v>53</v>
      </c>
      <c r="J27" s="32"/>
      <c r="K27" s="32"/>
      <c r="L27" s="17" t="s">
        <v>26</v>
      </c>
      <c r="M27" s="17" t="s">
        <v>53</v>
      </c>
      <c r="N27" s="32"/>
      <c r="O27" s="32"/>
      <c r="P27" s="17" t="s">
        <v>26</v>
      </c>
      <c r="Q27" s="17" t="s">
        <v>53</v>
      </c>
      <c r="R27" s="32"/>
      <c r="S27" s="32"/>
      <c r="T27" s="17" t="s">
        <v>26</v>
      </c>
      <c r="U27" s="17" t="s">
        <v>53</v>
      </c>
      <c r="V27" s="32"/>
      <c r="W27" s="32"/>
      <c r="X27" s="17" t="s">
        <v>26</v>
      </c>
      <c r="Y27" s="17" t="s">
        <v>53</v>
      </c>
      <c r="Z27" s="32"/>
      <c r="AA27" s="32"/>
      <c r="AB27" s="17" t="s">
        <v>26</v>
      </c>
      <c r="AC27" s="17" t="s">
        <v>53</v>
      </c>
      <c r="AD27" s="32"/>
      <c r="AE27" s="32"/>
      <c r="AF27" s="17" t="s">
        <v>26</v>
      </c>
      <c r="AG27" s="17" t="s">
        <v>53</v>
      </c>
      <c r="AH27" s="32"/>
      <c r="AI27" s="32"/>
      <c r="AJ27" s="16" t="s">
        <v>26</v>
      </c>
      <c r="AK27" s="16" t="s">
        <v>53</v>
      </c>
      <c r="AL27" s="32"/>
      <c r="AM27" s="32"/>
      <c r="AN27" s="16" t="s">
        <v>26</v>
      </c>
      <c r="AO27" s="16" t="s">
        <v>53</v>
      </c>
      <c r="AP27" s="32"/>
      <c r="AQ27" s="32"/>
      <c r="AR27" s="16" t="s">
        <v>26</v>
      </c>
      <c r="AS27" s="16" t="s">
        <v>53</v>
      </c>
      <c r="AT27" s="32"/>
      <c r="AU27" s="32"/>
      <c r="AV27" s="16" t="s">
        <v>26</v>
      </c>
      <c r="AW27" s="16" t="s">
        <v>53</v>
      </c>
      <c r="AX27" s="31"/>
      <c r="AY27" s="31"/>
      <c r="AZ27" s="16" t="s">
        <v>26</v>
      </c>
      <c r="BA27" s="16" t="s">
        <v>53</v>
      </c>
      <c r="BB27" s="31"/>
      <c r="BC27" s="31"/>
      <c r="BD27" s="16" t="s">
        <v>26</v>
      </c>
      <c r="BE27" s="16" t="s">
        <v>53</v>
      </c>
      <c r="BF27" s="31"/>
      <c r="BG27" s="31"/>
      <c r="BH27" s="16" t="s">
        <v>26</v>
      </c>
      <c r="BI27" s="16" t="s">
        <v>53</v>
      </c>
      <c r="BJ27" s="38"/>
      <c r="BK27" s="161"/>
      <c r="BL27" s="200"/>
      <c r="BM27" s="6">
        <f t="shared" si="12"/>
        <v>0</v>
      </c>
      <c r="BN27" s="31"/>
      <c r="BO27" s="88">
        <f t="shared" si="1"/>
        <v>0</v>
      </c>
      <c r="BP27" s="31"/>
      <c r="BQ27" s="88">
        <f t="shared" si="2"/>
        <v>0</v>
      </c>
      <c r="BR27" s="33">
        <f t="shared" si="3"/>
        <v>0</v>
      </c>
      <c r="BS27" s="88">
        <f t="shared" si="4"/>
        <v>0</v>
      </c>
      <c r="BT27" s="7">
        <f t="shared" si="13"/>
        <v>0</v>
      </c>
      <c r="BU27" s="31"/>
      <c r="BV27" s="8">
        <f t="shared" si="14"/>
        <v>0</v>
      </c>
      <c r="BW27" s="68">
        <f t="shared" si="15"/>
        <v>0</v>
      </c>
      <c r="BX27" s="150"/>
      <c r="BY27" s="2"/>
      <c r="BZ27" s="2"/>
      <c r="CA27" s="2"/>
      <c r="CB27" s="73"/>
    </row>
    <row r="28" spans="1:80" ht="15" customHeight="1" x14ac:dyDescent="0.2">
      <c r="A28" s="50" t="s">
        <v>300</v>
      </c>
      <c r="B28" s="170" t="s">
        <v>301</v>
      </c>
      <c r="C28" s="146">
        <v>91271054</v>
      </c>
      <c r="D28" s="109" t="s">
        <v>230</v>
      </c>
      <c r="E28" s="147"/>
      <c r="F28" s="123" t="s">
        <v>113</v>
      </c>
      <c r="G28" s="64"/>
      <c r="H28" s="99"/>
      <c r="I28" s="100"/>
      <c r="J28" s="77" t="s">
        <v>26</v>
      </c>
      <c r="K28" s="77" t="s">
        <v>53</v>
      </c>
      <c r="L28" s="100"/>
      <c r="M28" s="124"/>
      <c r="N28" s="77" t="s">
        <v>26</v>
      </c>
      <c r="O28" s="77" t="s">
        <v>53</v>
      </c>
      <c r="P28" s="100"/>
      <c r="Q28" s="100"/>
      <c r="R28" s="77" t="s">
        <v>26</v>
      </c>
      <c r="S28" s="77" t="s">
        <v>53</v>
      </c>
      <c r="T28" s="100"/>
      <c r="U28" s="100"/>
      <c r="V28" s="77" t="s">
        <v>26</v>
      </c>
      <c r="W28" s="77" t="s">
        <v>53</v>
      </c>
      <c r="X28" s="100"/>
      <c r="Y28" s="100"/>
      <c r="Z28" s="77" t="s">
        <v>26</v>
      </c>
      <c r="AA28" s="77" t="s">
        <v>53</v>
      </c>
      <c r="AB28" s="100"/>
      <c r="AC28" s="100"/>
      <c r="AD28" s="77" t="s">
        <v>26</v>
      </c>
      <c r="AE28" s="77" t="s">
        <v>53</v>
      </c>
      <c r="AF28" s="100"/>
      <c r="AG28" s="100"/>
      <c r="AH28" s="77" t="s">
        <v>26</v>
      </c>
      <c r="AI28" s="77" t="s">
        <v>53</v>
      </c>
      <c r="AJ28" s="100"/>
      <c r="AK28" s="100"/>
      <c r="AL28" s="75" t="s">
        <v>26</v>
      </c>
      <c r="AM28" s="75" t="s">
        <v>53</v>
      </c>
      <c r="AN28" s="100"/>
      <c r="AO28" s="100"/>
      <c r="AP28" s="75" t="s">
        <v>26</v>
      </c>
      <c r="AQ28" s="75" t="s">
        <v>53</v>
      </c>
      <c r="AR28" s="100"/>
      <c r="AS28" s="100"/>
      <c r="AT28" s="75" t="s">
        <v>26</v>
      </c>
      <c r="AU28" s="75" t="s">
        <v>53</v>
      </c>
      <c r="AV28" s="100"/>
      <c r="AW28" s="101"/>
      <c r="AX28" s="75" t="s">
        <v>26</v>
      </c>
      <c r="AY28" s="75" t="s">
        <v>53</v>
      </c>
      <c r="AZ28" s="101"/>
      <c r="BA28" s="101"/>
      <c r="BB28" s="75" t="s">
        <v>26</v>
      </c>
      <c r="BC28" s="75" t="s">
        <v>53</v>
      </c>
      <c r="BD28" s="101"/>
      <c r="BE28" s="101"/>
      <c r="BF28" s="75" t="s">
        <v>26</v>
      </c>
      <c r="BG28" s="75" t="s">
        <v>53</v>
      </c>
      <c r="BH28" s="101"/>
      <c r="BI28" s="101"/>
      <c r="BJ28" s="102" t="s">
        <v>26</v>
      </c>
      <c r="BK28" s="162" t="s">
        <v>53</v>
      </c>
      <c r="BL28" s="202"/>
      <c r="BM28" s="80">
        <f t="shared" si="12"/>
        <v>0</v>
      </c>
      <c r="BN28" s="101"/>
      <c r="BO28" s="203">
        <f t="shared" si="1"/>
        <v>0</v>
      </c>
      <c r="BP28" s="101"/>
      <c r="BQ28" s="203">
        <f t="shared" si="2"/>
        <v>0</v>
      </c>
      <c r="BR28" s="204">
        <f t="shared" si="3"/>
        <v>0</v>
      </c>
      <c r="BS28" s="203">
        <f t="shared" si="4"/>
        <v>0</v>
      </c>
      <c r="BT28" s="81">
        <f t="shared" si="13"/>
        <v>0</v>
      </c>
      <c r="BU28" s="138"/>
      <c r="BV28" s="82">
        <f t="shared" si="14"/>
        <v>0</v>
      </c>
      <c r="BW28" s="68">
        <f t="shared" si="15"/>
        <v>0</v>
      </c>
      <c r="BX28" s="153"/>
      <c r="BY28" s="76"/>
      <c r="BZ28" s="76"/>
      <c r="CA28" s="76"/>
      <c r="CB28" s="83"/>
    </row>
    <row r="29" spans="1:80" ht="13" x14ac:dyDescent="0.15"/>
    <row r="31" spans="1:80" ht="13" x14ac:dyDescent="0.15">
      <c r="A31" s="63" t="s">
        <v>109</v>
      </c>
      <c r="C31" s="365" t="s">
        <v>133</v>
      </c>
      <c r="D31" s="366"/>
    </row>
    <row r="32" spans="1:80" ht="28" x14ac:dyDescent="0.15">
      <c r="A32" s="1" t="s">
        <v>52</v>
      </c>
      <c r="B32" s="1" t="s">
        <v>110</v>
      </c>
      <c r="C32" s="60" t="s">
        <v>134</v>
      </c>
      <c r="D32" s="59" t="s">
        <v>135</v>
      </c>
    </row>
    <row r="33" spans="1:4" ht="28" x14ac:dyDescent="0.15">
      <c r="A33" s="1" t="s">
        <v>70</v>
      </c>
      <c r="B33" s="1" t="s">
        <v>111</v>
      </c>
      <c r="C33" s="60" t="s">
        <v>197</v>
      </c>
      <c r="D33" s="59" t="s">
        <v>137</v>
      </c>
    </row>
    <row r="34" spans="1:4" ht="39.75" customHeight="1" x14ac:dyDescent="0.15">
      <c r="A34" s="1" t="s">
        <v>87</v>
      </c>
      <c r="B34" s="1" t="s">
        <v>198</v>
      </c>
      <c r="C34" s="60" t="s">
        <v>138</v>
      </c>
      <c r="D34" s="59" t="s">
        <v>139</v>
      </c>
    </row>
    <row r="35" spans="1:4" ht="28" x14ac:dyDescent="0.15">
      <c r="A35" s="1" t="s">
        <v>113</v>
      </c>
      <c r="B35" s="1" t="s">
        <v>114</v>
      </c>
      <c r="C35" s="61" t="s">
        <v>140</v>
      </c>
      <c r="D35" s="110" t="s">
        <v>199</v>
      </c>
    </row>
    <row r="36" spans="1:4" ht="13" x14ac:dyDescent="0.15">
      <c r="A36" s="1" t="s">
        <v>37</v>
      </c>
      <c r="B36" s="1" t="s">
        <v>115</v>
      </c>
    </row>
    <row r="37" spans="1:4" ht="13" x14ac:dyDescent="0.15">
      <c r="A37" s="1" t="s">
        <v>116</v>
      </c>
      <c r="B37" s="1" t="s">
        <v>117</v>
      </c>
    </row>
    <row r="38" spans="1:4" ht="13" x14ac:dyDescent="0.15">
      <c r="A38" s="1" t="s">
        <v>118</v>
      </c>
      <c r="B38" s="1" t="s">
        <v>119</v>
      </c>
    </row>
    <row r="39" spans="1:4" ht="13" x14ac:dyDescent="0.15">
      <c r="A39" s="1" t="s">
        <v>41</v>
      </c>
      <c r="B39" s="1" t="s">
        <v>120</v>
      </c>
    </row>
    <row r="40" spans="1:4" ht="13" x14ac:dyDescent="0.15">
      <c r="A40" s="1" t="s">
        <v>121</v>
      </c>
      <c r="B40" s="1" t="s">
        <v>122</v>
      </c>
    </row>
    <row r="41" spans="1:4" ht="13" x14ac:dyDescent="0.15">
      <c r="A41" s="1" t="s">
        <v>44</v>
      </c>
      <c r="B41" s="1" t="s">
        <v>123</v>
      </c>
    </row>
    <row r="42" spans="1:4" ht="13" x14ac:dyDescent="0.15">
      <c r="A42" s="1" t="s">
        <v>45</v>
      </c>
      <c r="B42" s="1" t="s">
        <v>124</v>
      </c>
    </row>
    <row r="43" spans="1:4" ht="13" x14ac:dyDescent="0.15">
      <c r="A43" s="1" t="s">
        <v>46</v>
      </c>
      <c r="B43" s="1" t="s">
        <v>125</v>
      </c>
    </row>
    <row r="44" spans="1:4" ht="13" x14ac:dyDescent="0.15">
      <c r="A44" s="18" t="s">
        <v>126</v>
      </c>
    </row>
    <row r="45" spans="1:4" ht="13" x14ac:dyDescent="0.15">
      <c r="A45" s="19" t="s">
        <v>127</v>
      </c>
    </row>
    <row r="46" spans="1:4" ht="13" x14ac:dyDescent="0.15">
      <c r="A46" s="20" t="s">
        <v>128</v>
      </c>
    </row>
    <row r="47" spans="1:4" ht="13" x14ac:dyDescent="0.15">
      <c r="A47" s="21" t="s">
        <v>129</v>
      </c>
    </row>
    <row r="48" spans="1:4" ht="13" x14ac:dyDescent="0.15">
      <c r="A48" s="22" t="s">
        <v>130</v>
      </c>
    </row>
    <row r="49" spans="1:1" ht="13" x14ac:dyDescent="0.15">
      <c r="A49" s="23" t="s">
        <v>131</v>
      </c>
    </row>
    <row r="50" spans="1:1" ht="13" x14ac:dyDescent="0.15">
      <c r="A50" s="24" t="s">
        <v>132</v>
      </c>
    </row>
  </sheetData>
  <autoFilter ref="A6:G28" xr:uid="{C03AEB01-57B4-491F-B49B-B140A284CDAE}"/>
  <mergeCells count="14">
    <mergeCell ref="BX3:CB5"/>
    <mergeCell ref="H4:N4"/>
    <mergeCell ref="O4:U4"/>
    <mergeCell ref="V4:AB4"/>
    <mergeCell ref="AC4:AI4"/>
    <mergeCell ref="AJ4:AP4"/>
    <mergeCell ref="AQ4:AW4"/>
    <mergeCell ref="AX4:BD4"/>
    <mergeCell ref="BE4:BK4"/>
    <mergeCell ref="C31:D31"/>
    <mergeCell ref="BJ3:BK3"/>
    <mergeCell ref="H3:K3"/>
    <mergeCell ref="AG3:AK3"/>
    <mergeCell ref="BL3:BW5"/>
  </mergeCells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Planillas Internado</vt:lpstr>
      <vt:lpstr>Grupo 1</vt:lpstr>
      <vt:lpstr>Grupo 2</vt:lpstr>
      <vt:lpstr>Grupo 3 - Remediales</vt:lpstr>
      <vt:lpstr>Grupo 4</vt:lpstr>
      <vt:lpstr>Grupo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elgueta</dc:creator>
  <cp:keywords/>
  <dc:description/>
  <cp:lastModifiedBy>Macarena Martínez Órdenes (macamartinez)</cp:lastModifiedBy>
  <cp:revision/>
  <dcterms:created xsi:type="dcterms:W3CDTF">2021-12-13T18:51:10Z</dcterms:created>
  <dcterms:modified xsi:type="dcterms:W3CDTF">2024-03-19T11:17:34Z</dcterms:modified>
  <cp:category/>
  <cp:contentStatus/>
</cp:coreProperties>
</file>