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Sala B07\Downloads\"/>
    </mc:Choice>
  </mc:AlternateContent>
  <bookViews>
    <workbookView xWindow="0" yWindow="0" windowWidth="28800" windowHeight="12210" activeTab="1"/>
  </bookViews>
  <sheets>
    <sheet name="BD" sheetId="2" r:id="rId1"/>
    <sheet name="Matriz decisión" sheetId="3" r:id="rId2"/>
    <sheet name="Hoja1" sheetId="4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52" i="3" l="1"/>
  <c r="D52" i="3"/>
  <c r="C51" i="3"/>
  <c r="I7" i="4" l="1"/>
  <c r="H6" i="4" a="1"/>
  <c r="H6" i="4" s="1"/>
  <c r="C75" i="3"/>
  <c r="H7" i="4" l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<sst xmlns="http://schemas.openxmlformats.org/spreadsheetml/2006/main" count="218" uniqueCount="112">
  <si>
    <t>Descripción</t>
  </si>
  <si>
    <t>Reparables</t>
  </si>
  <si>
    <t>Leadtime</t>
  </si>
  <si>
    <t>Precio</t>
  </si>
  <si>
    <t>Criticidad</t>
  </si>
  <si>
    <t>A</t>
  </si>
  <si>
    <t>B</t>
  </si>
  <si>
    <t>E</t>
  </si>
  <si>
    <t>D</t>
  </si>
  <si>
    <t>Ctd Necesaria</t>
  </si>
  <si>
    <t>Nivel/Stock min</t>
  </si>
  <si>
    <t>Ratio Existencia</t>
  </si>
  <si>
    <t>Frec</t>
  </si>
  <si>
    <t>#</t>
  </si>
  <si>
    <t>C</t>
  </si>
  <si>
    <t>Z</t>
  </si>
  <si>
    <t>Stock min</t>
  </si>
  <si>
    <t xml:space="preserve">FILTRO     </t>
  </si>
  <si>
    <t xml:space="preserve">JUNTA ANULAR    </t>
  </si>
  <si>
    <t xml:space="preserve">KIT FILTRO DE AIRE NANOFORCE </t>
  </si>
  <si>
    <t xml:space="preserve">FILTRO DE AIRE PRIMARIO NANOFORCE </t>
  </si>
  <si>
    <t xml:space="preserve">ANILLO TEFLON    </t>
  </si>
  <si>
    <t xml:space="preserve">VALVULA     </t>
  </si>
  <si>
    <t xml:space="preserve">INTERRUPTOR PRESION    </t>
  </si>
  <si>
    <t xml:space="preserve">RELAY 24V 20A D/AC-0332209203 BOSCH </t>
  </si>
  <si>
    <t xml:space="preserve">ADAPTADOR     </t>
  </si>
  <si>
    <t xml:space="preserve">GOLILLA PRESION M10   </t>
  </si>
  <si>
    <t xml:space="preserve">TARJETA 174    </t>
  </si>
  <si>
    <t xml:space="preserve">RESISTENCIA 0.304 ohm   </t>
  </si>
  <si>
    <t>CONTACT. RB E4 REMAN INCL. RCGE0647</t>
  </si>
  <si>
    <t xml:space="preserve">GDPC REMAN(INCLUYE RCGE1257)   </t>
  </si>
  <si>
    <t xml:space="preserve">TARJETA AID    </t>
  </si>
  <si>
    <t xml:space="preserve">SELLO PUERTA CABIN   </t>
  </si>
  <si>
    <t xml:space="preserve">MANGUERA DE REFRIGERACION   </t>
  </si>
  <si>
    <t xml:space="preserve">RP CONT ARC CHUT  </t>
  </si>
  <si>
    <t xml:space="preserve">MANGUERA     </t>
  </si>
  <si>
    <t xml:space="preserve">SWITCH PARADA DE EMERGENCIA  </t>
  </si>
  <si>
    <t xml:space="preserve">INTERRUPTOR     </t>
  </si>
  <si>
    <t xml:space="preserve">LIGHT ST LED   </t>
  </si>
  <si>
    <t xml:space="preserve">PELDAÑO ESCALA EMERGENCIA   </t>
  </si>
  <si>
    <t xml:space="preserve">Interruptor Bloqueo rueda trasera  </t>
  </si>
  <si>
    <t xml:space="preserve">CARBON ALTERNADOR    </t>
  </si>
  <si>
    <t xml:space="preserve">BASE ESPEJO    </t>
  </si>
  <si>
    <t xml:space="preserve">EMPAQUETADURA DUCTO AP   </t>
  </si>
  <si>
    <t xml:space="preserve">GOLILLAS PLANA DUCTO AP  </t>
  </si>
  <si>
    <t xml:space="preserve">TOPE MASCARA    </t>
  </si>
  <si>
    <t xml:space="preserve">GOLILLON     </t>
  </si>
  <si>
    <t xml:space="preserve">GOLILLON TOPE MASCARA   </t>
  </si>
  <si>
    <t xml:space="preserve">PERNOS 10MM    </t>
  </si>
  <si>
    <t xml:space="preserve">BASE DE MONTAJE SCOOP  </t>
  </si>
  <si>
    <t>TUERCA M12 BASES DE MONTAJE SCOOP</t>
  </si>
  <si>
    <t xml:space="preserve">EMPAQUETADURA FLOTADOR DE COMBUSTIBLE  </t>
  </si>
  <si>
    <t xml:space="preserve">EMPAQUETADURA TK COMBUSTIBLE   </t>
  </si>
  <si>
    <t xml:space="preserve">GOLILLA PLANA M12   </t>
  </si>
  <si>
    <t xml:space="preserve">PERNO M12    </t>
  </si>
  <si>
    <t xml:space="preserve">CABLE DE BATERIAS ROJO  </t>
  </si>
  <si>
    <t xml:space="preserve">GOLILLA DE PRESION 3/8"  </t>
  </si>
  <si>
    <t xml:space="preserve">FOCO SUPERIOR GABINETES   </t>
  </si>
  <si>
    <t xml:space="preserve">GOLILLA #10 / LUCES TROCHA </t>
  </si>
  <si>
    <t xml:space="preserve">RB5     </t>
  </si>
  <si>
    <t xml:space="preserve">CARDAN     </t>
  </si>
  <si>
    <t xml:space="preserve">PERNO CRUCETA    </t>
  </si>
  <si>
    <t xml:space="preserve">PERNO 3/8"    </t>
  </si>
  <si>
    <t xml:space="preserve">TUERCA 3/8"    </t>
  </si>
  <si>
    <t xml:space="preserve">TORNILLO     </t>
  </si>
  <si>
    <t xml:space="preserve">ABRAZADERA     </t>
  </si>
  <si>
    <t xml:space="preserve">((SP)) ACUMULADOR DE DIRECCIÓN 930E </t>
  </si>
  <si>
    <t xml:space="preserve">ESPACIADOR PASADOR    </t>
  </si>
  <si>
    <t xml:space="preserve">SELLO DE MANGUERA   </t>
  </si>
  <si>
    <t xml:space="preserve">ALMOHADILLA DESGASTE / TOLVA  </t>
  </si>
  <si>
    <t xml:space="preserve">GOLILLAS PLANAS PAD DE TOLVA </t>
  </si>
  <si>
    <t>GOLILLAS DE PRESION PAD DE TOLVA</t>
  </si>
  <si>
    <t xml:space="preserve">PLM SENSOR KIT (KIT PMO) </t>
  </si>
  <si>
    <t xml:space="preserve">TUERCA     </t>
  </si>
  <si>
    <t xml:space="preserve">CINTA     </t>
  </si>
  <si>
    <t xml:space="preserve">TAPON MAGNETICO MO   </t>
  </si>
  <si>
    <t xml:space="preserve">TAPA     </t>
  </si>
  <si>
    <t xml:space="preserve">CODO 45°    </t>
  </si>
  <si>
    <t xml:space="preserve">ANTENA     </t>
  </si>
  <si>
    <t xml:space="preserve">UNION DE GOMA   </t>
  </si>
  <si>
    <t xml:space="preserve">RELAY 24    </t>
  </si>
  <si>
    <t xml:space="preserve">INJECTO     </t>
  </si>
  <si>
    <t xml:space="preserve">CONEXION VALVULA    </t>
  </si>
  <si>
    <t xml:space="preserve">GOLILLA     </t>
  </si>
  <si>
    <t xml:space="preserve">GOLILLA 44776 I.D.   </t>
  </si>
  <si>
    <t xml:space="preserve">PERNO     </t>
  </si>
  <si>
    <t xml:space="preserve">TAPA ACERO MONTAJE   </t>
  </si>
  <si>
    <t xml:space="preserve">CODO DE GOMA 36°  </t>
  </si>
  <si>
    <t xml:space="preserve">RECEPTÁCULO     </t>
  </si>
  <si>
    <t xml:space="preserve">CUBIERTA     </t>
  </si>
  <si>
    <t xml:space="preserve">CLAMP STR    </t>
  </si>
  <si>
    <t xml:space="preserve">PLACA     </t>
  </si>
  <si>
    <t>Valor Criterio</t>
  </si>
  <si>
    <t>barato</t>
  </si>
  <si>
    <t>medio</t>
  </si>
  <si>
    <t>caro</t>
  </si>
  <si>
    <t>Opera</t>
  </si>
  <si>
    <t>No Opera</t>
  </si>
  <si>
    <t>Crit. Oper.</t>
  </si>
  <si>
    <t>Frec.</t>
  </si>
  <si>
    <t>Ratio</t>
  </si>
  <si>
    <t>Criticidad Operativa</t>
  </si>
  <si>
    <t>Rep</t>
  </si>
  <si>
    <t>Res</t>
  </si>
  <si>
    <t>$</t>
  </si>
  <si>
    <t>Precio de venta</t>
  </si>
  <si>
    <t>$ Costo de fab</t>
  </si>
  <si>
    <t>No Critico</t>
  </si>
  <si>
    <t>Critico</t>
  </si>
  <si>
    <t>no reparable</t>
  </si>
  <si>
    <t>reparable</t>
  </si>
  <si>
    <t>Frecuencia de falla (&gt;1)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</si>
</sst>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99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59999389629810485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9" fontId="0" fillId="0" borderId="0" xfId="0" applyNumberFormat="1"/>
    <xf numFmtId="0" fontId="1" fillId="2" borderId="0" xfId="0" applyFont="1" applyFill="1" applyAlignment="1">
      <alignment horizontal="center"/>
    </xf>
    <xf numFmtId="0" fontId="1" fillId="2" borderId="0" xfId="0" applyFont="1" applyFill="1"/>
    <xf numFmtId="0" fontId="0" fillId="0" borderId="1" xfId="0" applyBorder="1" applyAlignment="1">
      <alignment horizontal="center"/>
    </xf>
    <xf numFmtId="0" fontId="0" fillId="0" borderId="1" xfId="0" applyBorder="1"/>
    <xf numFmtId="12" fontId="0" fillId="0" borderId="1" xfId="0" applyNumberFormat="1" applyBorder="1" applyAlignment="1">
      <alignment horizontal="center"/>
    </xf>
    <xf numFmtId="12" fontId="0" fillId="0" borderId="1" xfId="0" applyNumberFormat="1" applyBorder="1"/>
    <xf numFmtId="0" fontId="1" fillId="2" borderId="1" xfId="0" applyFont="1" applyFill="1" applyBorder="1" applyAlignment="1">
      <alignment horizontal="center"/>
    </xf>
    <xf numFmtId="0" fontId="1" fillId="2" borderId="1" xfId="0" applyFont="1" applyFill="1" applyBorder="1"/>
    <xf numFmtId="0" fontId="0" fillId="3" borderId="1" xfId="0" applyFill="1" applyBorder="1"/>
    <xf numFmtId="0" fontId="1" fillId="3" borderId="1" xfId="0" applyFont="1" applyFill="1" applyBorder="1"/>
    <xf numFmtId="0" fontId="0" fillId="3" borderId="1" xfId="0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0" fillId="2" borderId="0" xfId="0" applyFill="1"/>
    <xf numFmtId="0" fontId="2" fillId="0" borderId="0" xfId="0" applyFont="1"/>
    <xf numFmtId="0" fontId="0" fillId="0" borderId="2" xfId="0" applyBorder="1"/>
    <xf numFmtId="0" fontId="0" fillId="0" borderId="3" xfId="0" applyBorder="1"/>
    <xf numFmtId="0" fontId="1" fillId="0" borderId="0" xfId="0" applyFont="1" applyAlignment="1">
      <alignment horizontal="center"/>
    </xf>
    <xf numFmtId="0" fontId="0" fillId="4" borderId="0" xfId="0" applyFill="1"/>
    <xf numFmtId="0" fontId="0" fillId="5" borderId="0" xfId="0" applyFill="1"/>
    <xf numFmtId="0" fontId="1" fillId="3" borderId="4" xfId="0" applyFont="1" applyFill="1" applyBorder="1"/>
    <xf numFmtId="0" fontId="0" fillId="0" borderId="5" xfId="0" applyFill="1" applyBorder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B1:L85"/>
  <sheetViews>
    <sheetView topLeftCell="B1" workbookViewId="0">
      <selection activeCell="D92" sqref="D92"/>
    </sheetView>
  </sheetViews>
  <sheetFormatPr baseColWidth="10" defaultRowHeight="15" x14ac:dyDescent="0.25"/>
  <cols>
    <col min="2" max="2" width="8.140625" customWidth="1"/>
    <col min="3" max="3" width="46.85546875" customWidth="1"/>
  </cols>
  <sheetData>
    <row r="1" spans="2:12" ht="15.75" thickBot="1" x14ac:dyDescent="0.3"/>
    <row r="2" spans="2:12" ht="15.75" thickBot="1" x14ac:dyDescent="0.3">
      <c r="B2" s="14"/>
      <c r="C2" s="22"/>
      <c r="D2" s="15"/>
      <c r="E2" s="15"/>
      <c r="F2" s="15"/>
      <c r="G2" s="15"/>
      <c r="H2" s="15"/>
      <c r="I2" s="15"/>
      <c r="J2" s="15"/>
      <c r="K2" s="15"/>
      <c r="L2" s="15"/>
    </row>
    <row r="3" spans="2:12" x14ac:dyDescent="0.25">
      <c r="B3" s="2" t="s">
        <v>13</v>
      </c>
      <c r="C3" s="3" t="s">
        <v>0</v>
      </c>
      <c r="D3" s="3" t="s">
        <v>1</v>
      </c>
      <c r="E3" s="3" t="s">
        <v>9</v>
      </c>
      <c r="F3" s="3" t="s">
        <v>12</v>
      </c>
      <c r="G3" s="3" t="s">
        <v>10</v>
      </c>
      <c r="H3" s="3" t="s">
        <v>16</v>
      </c>
      <c r="I3" s="3" t="s">
        <v>2</v>
      </c>
      <c r="J3" s="3" t="s">
        <v>11</v>
      </c>
      <c r="K3" s="3" t="s">
        <v>3</v>
      </c>
      <c r="L3" s="3" t="s">
        <v>4</v>
      </c>
    </row>
    <row r="4" spans="2:12" x14ac:dyDescent="0.25">
      <c r="B4" s="2">
        <v>1</v>
      </c>
      <c r="C4" t="s">
        <v>17</v>
      </c>
      <c r="D4">
        <v>0</v>
      </c>
      <c r="E4">
        <v>16</v>
      </c>
      <c r="F4" t="s">
        <v>5</v>
      </c>
      <c r="G4">
        <v>16</v>
      </c>
      <c r="H4">
        <v>12</v>
      </c>
      <c r="I4">
        <v>2</v>
      </c>
      <c r="J4" s="1">
        <v>0.75</v>
      </c>
      <c r="K4">
        <v>2</v>
      </c>
      <c r="L4">
        <v>0</v>
      </c>
    </row>
    <row r="5" spans="2:12" x14ac:dyDescent="0.25">
      <c r="B5" s="2">
        <v>2</v>
      </c>
      <c r="C5" t="s">
        <v>18</v>
      </c>
      <c r="D5">
        <v>0</v>
      </c>
      <c r="E5">
        <v>10</v>
      </c>
      <c r="F5" t="s">
        <v>5</v>
      </c>
      <c r="G5">
        <v>2</v>
      </c>
      <c r="H5">
        <v>8</v>
      </c>
      <c r="I5">
        <v>1</v>
      </c>
      <c r="J5" s="1">
        <v>0.8</v>
      </c>
      <c r="K5">
        <v>1</v>
      </c>
      <c r="L5">
        <v>1</v>
      </c>
    </row>
    <row r="6" spans="2:12" x14ac:dyDescent="0.25">
      <c r="B6" s="2">
        <v>3</v>
      </c>
      <c r="C6" t="s">
        <v>19</v>
      </c>
      <c r="D6">
        <v>0</v>
      </c>
      <c r="E6">
        <v>20</v>
      </c>
      <c r="F6" t="s">
        <v>5</v>
      </c>
      <c r="G6">
        <v>26</v>
      </c>
      <c r="H6">
        <v>17</v>
      </c>
      <c r="I6">
        <v>2</v>
      </c>
      <c r="J6" s="1">
        <v>0.85</v>
      </c>
      <c r="K6">
        <v>2</v>
      </c>
      <c r="L6">
        <v>0</v>
      </c>
    </row>
    <row r="7" spans="2:12" x14ac:dyDescent="0.25">
      <c r="B7" s="2">
        <v>4</v>
      </c>
      <c r="C7" t="s">
        <v>20</v>
      </c>
      <c r="D7">
        <v>0</v>
      </c>
      <c r="E7">
        <v>35</v>
      </c>
      <c r="F7" t="s">
        <v>6</v>
      </c>
      <c r="G7">
        <v>1</v>
      </c>
      <c r="H7">
        <v>14</v>
      </c>
      <c r="I7">
        <v>2</v>
      </c>
      <c r="J7" s="1">
        <v>0.4</v>
      </c>
      <c r="K7">
        <v>2</v>
      </c>
      <c r="L7">
        <v>0</v>
      </c>
    </row>
    <row r="8" spans="2:12" x14ac:dyDescent="0.25">
      <c r="B8" s="2">
        <v>5</v>
      </c>
      <c r="C8" t="s">
        <v>21</v>
      </c>
      <c r="D8">
        <v>0</v>
      </c>
      <c r="E8">
        <v>45</v>
      </c>
      <c r="F8" t="s">
        <v>7</v>
      </c>
      <c r="G8">
        <v>0</v>
      </c>
      <c r="H8">
        <v>20</v>
      </c>
      <c r="I8">
        <v>15</v>
      </c>
      <c r="J8" s="1">
        <v>0.44</v>
      </c>
      <c r="K8">
        <v>1</v>
      </c>
      <c r="L8">
        <v>1</v>
      </c>
    </row>
    <row r="9" spans="2:12" x14ac:dyDescent="0.25">
      <c r="B9" s="2">
        <v>6</v>
      </c>
      <c r="C9" t="s">
        <v>22</v>
      </c>
      <c r="D9">
        <v>0</v>
      </c>
      <c r="E9">
        <v>2</v>
      </c>
      <c r="F9" t="s">
        <v>7</v>
      </c>
      <c r="G9">
        <v>0</v>
      </c>
      <c r="H9">
        <v>1</v>
      </c>
      <c r="I9">
        <v>7</v>
      </c>
      <c r="J9" s="1">
        <v>0.5</v>
      </c>
      <c r="K9">
        <v>1</v>
      </c>
      <c r="L9">
        <v>0</v>
      </c>
    </row>
    <row r="10" spans="2:12" x14ac:dyDescent="0.25">
      <c r="B10" s="2">
        <v>7</v>
      </c>
      <c r="C10" t="s">
        <v>23</v>
      </c>
      <c r="D10">
        <v>0</v>
      </c>
      <c r="E10">
        <v>2</v>
      </c>
      <c r="F10" t="s">
        <v>6</v>
      </c>
      <c r="G10">
        <v>1</v>
      </c>
      <c r="H10">
        <v>0</v>
      </c>
      <c r="I10">
        <v>7</v>
      </c>
      <c r="J10" s="1">
        <v>0</v>
      </c>
      <c r="K10">
        <v>3</v>
      </c>
      <c r="L10">
        <v>0</v>
      </c>
    </row>
    <row r="11" spans="2:12" x14ac:dyDescent="0.25">
      <c r="B11" s="2">
        <v>8</v>
      </c>
      <c r="C11" t="s">
        <v>24</v>
      </c>
      <c r="D11">
        <v>0</v>
      </c>
      <c r="E11">
        <v>25</v>
      </c>
      <c r="F11" t="s">
        <v>5</v>
      </c>
      <c r="G11">
        <v>21</v>
      </c>
      <c r="H11">
        <v>0</v>
      </c>
      <c r="I11">
        <v>2</v>
      </c>
      <c r="J11" s="1">
        <v>0</v>
      </c>
      <c r="K11">
        <v>3</v>
      </c>
      <c r="L11">
        <v>0</v>
      </c>
    </row>
    <row r="12" spans="2:12" x14ac:dyDescent="0.25">
      <c r="B12" s="2">
        <v>9</v>
      </c>
      <c r="C12" t="s">
        <v>25</v>
      </c>
      <c r="D12">
        <v>0</v>
      </c>
      <c r="E12">
        <v>3</v>
      </c>
      <c r="F12" t="s">
        <v>8</v>
      </c>
      <c r="G12">
        <v>3</v>
      </c>
      <c r="H12">
        <v>2</v>
      </c>
      <c r="I12">
        <v>2</v>
      </c>
      <c r="J12" s="1">
        <v>0.67</v>
      </c>
      <c r="K12">
        <v>3</v>
      </c>
      <c r="L12">
        <v>0</v>
      </c>
    </row>
    <row r="13" spans="2:12" x14ac:dyDescent="0.25">
      <c r="B13" s="2">
        <v>10</v>
      </c>
      <c r="C13" t="s">
        <v>26</v>
      </c>
      <c r="D13">
        <v>0</v>
      </c>
      <c r="E13">
        <v>20</v>
      </c>
      <c r="F13" t="s">
        <v>6</v>
      </c>
      <c r="G13">
        <v>5</v>
      </c>
      <c r="H13">
        <v>14</v>
      </c>
      <c r="I13">
        <v>1</v>
      </c>
      <c r="J13" s="1">
        <v>0.7</v>
      </c>
      <c r="K13">
        <v>1</v>
      </c>
      <c r="L13">
        <v>0</v>
      </c>
    </row>
    <row r="14" spans="2:12" x14ac:dyDescent="0.25">
      <c r="B14" s="2">
        <v>11</v>
      </c>
      <c r="C14" t="s">
        <v>27</v>
      </c>
      <c r="D14">
        <v>1</v>
      </c>
      <c r="E14">
        <v>1</v>
      </c>
      <c r="F14" t="s">
        <v>7</v>
      </c>
      <c r="G14">
        <v>0</v>
      </c>
      <c r="H14">
        <v>0</v>
      </c>
      <c r="I14">
        <v>15</v>
      </c>
      <c r="J14" s="1">
        <v>0</v>
      </c>
      <c r="K14">
        <v>3</v>
      </c>
      <c r="L14">
        <v>1</v>
      </c>
    </row>
    <row r="15" spans="2:12" x14ac:dyDescent="0.25">
      <c r="B15" s="2">
        <v>12</v>
      </c>
      <c r="C15" t="s">
        <v>28</v>
      </c>
      <c r="D15">
        <v>0</v>
      </c>
      <c r="E15">
        <v>1</v>
      </c>
      <c r="F15" t="s">
        <v>7</v>
      </c>
      <c r="G15">
        <v>0</v>
      </c>
      <c r="H15">
        <v>0</v>
      </c>
      <c r="I15">
        <v>15</v>
      </c>
      <c r="J15" s="1">
        <v>0</v>
      </c>
      <c r="K15">
        <v>3</v>
      </c>
      <c r="L15">
        <v>1</v>
      </c>
    </row>
    <row r="16" spans="2:12" x14ac:dyDescent="0.25">
      <c r="B16" s="2">
        <v>13</v>
      </c>
      <c r="C16" t="s">
        <v>29</v>
      </c>
      <c r="D16">
        <v>0</v>
      </c>
      <c r="E16">
        <v>1</v>
      </c>
      <c r="F16" t="s">
        <v>7</v>
      </c>
      <c r="G16">
        <v>0</v>
      </c>
      <c r="H16">
        <v>0</v>
      </c>
      <c r="I16">
        <v>15</v>
      </c>
      <c r="J16" s="1">
        <v>0</v>
      </c>
      <c r="K16">
        <v>3</v>
      </c>
      <c r="L16">
        <v>0</v>
      </c>
    </row>
    <row r="17" spans="2:12" x14ac:dyDescent="0.25">
      <c r="B17" s="2">
        <v>14</v>
      </c>
      <c r="C17" t="s">
        <v>30</v>
      </c>
      <c r="D17">
        <v>1</v>
      </c>
      <c r="E17">
        <v>1</v>
      </c>
      <c r="F17" t="s">
        <v>7</v>
      </c>
      <c r="G17">
        <v>0</v>
      </c>
      <c r="H17">
        <v>0</v>
      </c>
      <c r="I17">
        <v>15</v>
      </c>
      <c r="J17" s="1">
        <v>0</v>
      </c>
      <c r="K17">
        <v>3</v>
      </c>
      <c r="L17">
        <v>0</v>
      </c>
    </row>
    <row r="18" spans="2:12" x14ac:dyDescent="0.25">
      <c r="B18" s="2">
        <v>15</v>
      </c>
      <c r="C18" t="s">
        <v>31</v>
      </c>
      <c r="D18">
        <v>1</v>
      </c>
      <c r="E18">
        <v>1</v>
      </c>
      <c r="F18" t="s">
        <v>7</v>
      </c>
      <c r="G18">
        <v>0</v>
      </c>
      <c r="H18">
        <v>0</v>
      </c>
      <c r="I18">
        <v>15</v>
      </c>
      <c r="J18" s="1">
        <v>0</v>
      </c>
      <c r="K18">
        <v>3</v>
      </c>
      <c r="L18">
        <v>0</v>
      </c>
    </row>
    <row r="19" spans="2:12" x14ac:dyDescent="0.25">
      <c r="B19" s="2">
        <v>16</v>
      </c>
      <c r="C19" t="s">
        <v>32</v>
      </c>
      <c r="D19">
        <v>0</v>
      </c>
      <c r="E19">
        <v>4</v>
      </c>
      <c r="F19" t="s">
        <v>14</v>
      </c>
      <c r="G19">
        <v>3</v>
      </c>
      <c r="H19">
        <v>3</v>
      </c>
      <c r="I19">
        <v>2</v>
      </c>
      <c r="J19" s="1">
        <v>0.75</v>
      </c>
      <c r="K19">
        <v>1</v>
      </c>
      <c r="L19">
        <v>1</v>
      </c>
    </row>
    <row r="20" spans="2:12" x14ac:dyDescent="0.25">
      <c r="B20" s="2">
        <v>17</v>
      </c>
      <c r="C20" t="s">
        <v>33</v>
      </c>
      <c r="D20">
        <v>0</v>
      </c>
      <c r="E20">
        <v>6</v>
      </c>
      <c r="F20" t="s">
        <v>14</v>
      </c>
      <c r="G20">
        <v>9</v>
      </c>
      <c r="H20">
        <v>4</v>
      </c>
      <c r="I20">
        <v>1</v>
      </c>
      <c r="J20" s="1">
        <v>0.67</v>
      </c>
      <c r="K20">
        <v>2</v>
      </c>
      <c r="L20">
        <v>0</v>
      </c>
    </row>
    <row r="21" spans="2:12" x14ac:dyDescent="0.25">
      <c r="B21" s="2">
        <v>18</v>
      </c>
      <c r="C21" t="s">
        <v>34</v>
      </c>
      <c r="D21">
        <v>0</v>
      </c>
      <c r="E21">
        <v>2</v>
      </c>
      <c r="F21" t="s">
        <v>14</v>
      </c>
      <c r="G21">
        <v>3</v>
      </c>
      <c r="H21">
        <v>0</v>
      </c>
      <c r="I21">
        <v>1</v>
      </c>
      <c r="J21" s="1">
        <v>0</v>
      </c>
      <c r="K21">
        <v>2</v>
      </c>
      <c r="L21">
        <v>0</v>
      </c>
    </row>
    <row r="22" spans="2:12" x14ac:dyDescent="0.25">
      <c r="B22" s="2">
        <v>19</v>
      </c>
      <c r="C22" t="s">
        <v>35</v>
      </c>
      <c r="D22">
        <v>0</v>
      </c>
      <c r="E22">
        <v>1</v>
      </c>
      <c r="F22" t="s">
        <v>7</v>
      </c>
      <c r="G22">
        <v>0</v>
      </c>
      <c r="H22">
        <v>0</v>
      </c>
      <c r="I22">
        <v>7</v>
      </c>
      <c r="J22" s="1">
        <v>0</v>
      </c>
      <c r="K22">
        <v>2</v>
      </c>
      <c r="L22">
        <v>0</v>
      </c>
    </row>
    <row r="23" spans="2:12" x14ac:dyDescent="0.25">
      <c r="B23" s="2">
        <v>20</v>
      </c>
      <c r="C23" t="s">
        <v>36</v>
      </c>
      <c r="D23">
        <v>0</v>
      </c>
      <c r="E23">
        <v>4</v>
      </c>
      <c r="F23" t="s">
        <v>14</v>
      </c>
      <c r="G23">
        <v>4</v>
      </c>
      <c r="H23">
        <v>3</v>
      </c>
      <c r="I23">
        <v>7</v>
      </c>
      <c r="J23" s="1">
        <v>0.75</v>
      </c>
      <c r="K23">
        <v>1</v>
      </c>
      <c r="L23">
        <v>0</v>
      </c>
    </row>
    <row r="24" spans="2:12" x14ac:dyDescent="0.25">
      <c r="B24" s="2">
        <v>21</v>
      </c>
      <c r="C24" t="s">
        <v>37</v>
      </c>
      <c r="D24">
        <v>0</v>
      </c>
      <c r="E24">
        <v>1</v>
      </c>
      <c r="F24" t="s">
        <v>14</v>
      </c>
      <c r="G24">
        <v>1</v>
      </c>
      <c r="H24">
        <v>0</v>
      </c>
      <c r="I24">
        <v>7</v>
      </c>
      <c r="J24" s="1">
        <v>0</v>
      </c>
      <c r="K24">
        <v>1</v>
      </c>
      <c r="L24">
        <v>1</v>
      </c>
    </row>
    <row r="25" spans="2:12" x14ac:dyDescent="0.25">
      <c r="B25" s="2">
        <v>22</v>
      </c>
      <c r="C25" t="s">
        <v>38</v>
      </c>
      <c r="D25">
        <v>0</v>
      </c>
      <c r="E25">
        <v>2</v>
      </c>
      <c r="F25" t="s">
        <v>14</v>
      </c>
      <c r="G25">
        <v>2</v>
      </c>
      <c r="H25">
        <v>1</v>
      </c>
      <c r="I25">
        <v>2</v>
      </c>
      <c r="J25" s="1">
        <v>0.5</v>
      </c>
      <c r="K25">
        <v>2</v>
      </c>
      <c r="L25">
        <v>1</v>
      </c>
    </row>
    <row r="26" spans="2:12" x14ac:dyDescent="0.25">
      <c r="B26" s="2">
        <v>23</v>
      </c>
      <c r="C26" t="s">
        <v>39</v>
      </c>
      <c r="D26">
        <v>0</v>
      </c>
      <c r="E26">
        <v>2</v>
      </c>
      <c r="F26" t="s">
        <v>14</v>
      </c>
      <c r="G26">
        <v>2</v>
      </c>
      <c r="H26">
        <v>0</v>
      </c>
      <c r="I26">
        <v>7</v>
      </c>
      <c r="J26" s="1">
        <v>0</v>
      </c>
      <c r="K26">
        <v>1</v>
      </c>
      <c r="L26">
        <v>1</v>
      </c>
    </row>
    <row r="27" spans="2:12" x14ac:dyDescent="0.25">
      <c r="B27" s="2">
        <v>24</v>
      </c>
      <c r="C27" t="s">
        <v>35</v>
      </c>
      <c r="D27">
        <v>0</v>
      </c>
      <c r="E27">
        <v>3</v>
      </c>
      <c r="F27" t="s">
        <v>14</v>
      </c>
      <c r="G27">
        <v>3</v>
      </c>
      <c r="H27">
        <v>2</v>
      </c>
      <c r="I27">
        <v>7</v>
      </c>
      <c r="J27" s="1">
        <v>0.67</v>
      </c>
      <c r="K27">
        <v>2</v>
      </c>
      <c r="L27">
        <v>0</v>
      </c>
    </row>
    <row r="28" spans="2:12" x14ac:dyDescent="0.25">
      <c r="B28" s="2">
        <v>25</v>
      </c>
      <c r="C28" t="s">
        <v>40</v>
      </c>
      <c r="D28">
        <v>0</v>
      </c>
      <c r="E28">
        <v>2</v>
      </c>
      <c r="F28" t="s">
        <v>7</v>
      </c>
      <c r="G28">
        <v>0</v>
      </c>
      <c r="H28">
        <v>1</v>
      </c>
      <c r="I28">
        <v>5</v>
      </c>
      <c r="J28" s="1">
        <v>0.5</v>
      </c>
      <c r="K28">
        <v>2</v>
      </c>
      <c r="L28">
        <v>0</v>
      </c>
    </row>
    <row r="29" spans="2:12" x14ac:dyDescent="0.25">
      <c r="B29" s="2">
        <v>26</v>
      </c>
      <c r="C29" t="s">
        <v>37</v>
      </c>
      <c r="D29">
        <v>0</v>
      </c>
      <c r="E29">
        <v>4</v>
      </c>
      <c r="F29" t="s">
        <v>14</v>
      </c>
      <c r="G29">
        <v>4</v>
      </c>
      <c r="H29">
        <v>3</v>
      </c>
      <c r="I29">
        <v>2</v>
      </c>
      <c r="J29" s="1">
        <v>0.75</v>
      </c>
      <c r="K29">
        <v>2</v>
      </c>
      <c r="L29">
        <v>1</v>
      </c>
    </row>
    <row r="30" spans="2:12" x14ac:dyDescent="0.25">
      <c r="B30" s="2">
        <v>27</v>
      </c>
      <c r="C30" t="s">
        <v>41</v>
      </c>
      <c r="D30">
        <v>0</v>
      </c>
      <c r="E30">
        <v>6</v>
      </c>
      <c r="F30" t="s">
        <v>7</v>
      </c>
      <c r="G30">
        <v>0</v>
      </c>
      <c r="H30">
        <v>4</v>
      </c>
      <c r="I30">
        <v>15</v>
      </c>
      <c r="J30" s="1">
        <v>0.67</v>
      </c>
      <c r="K30">
        <v>1</v>
      </c>
      <c r="L30">
        <v>0</v>
      </c>
    </row>
    <row r="31" spans="2:12" x14ac:dyDescent="0.25">
      <c r="B31" s="2">
        <v>28</v>
      </c>
      <c r="C31" t="s">
        <v>42</v>
      </c>
      <c r="D31">
        <v>0</v>
      </c>
      <c r="E31">
        <v>4</v>
      </c>
      <c r="F31" t="s">
        <v>6</v>
      </c>
      <c r="G31">
        <v>1</v>
      </c>
      <c r="H31">
        <v>3</v>
      </c>
      <c r="I31">
        <v>7</v>
      </c>
      <c r="J31" s="1">
        <v>0.75</v>
      </c>
      <c r="K31">
        <v>2</v>
      </c>
      <c r="L31">
        <v>1</v>
      </c>
    </row>
    <row r="32" spans="2:12" x14ac:dyDescent="0.25">
      <c r="B32" s="2">
        <v>29</v>
      </c>
      <c r="C32" t="s">
        <v>43</v>
      </c>
      <c r="D32">
        <v>0</v>
      </c>
      <c r="E32">
        <v>4</v>
      </c>
      <c r="F32" t="s">
        <v>14</v>
      </c>
      <c r="G32">
        <v>6</v>
      </c>
      <c r="H32">
        <v>3</v>
      </c>
      <c r="I32">
        <v>1</v>
      </c>
      <c r="J32" s="1">
        <v>0.75</v>
      </c>
      <c r="K32">
        <v>1</v>
      </c>
      <c r="L32">
        <v>1</v>
      </c>
    </row>
    <row r="33" spans="2:12" x14ac:dyDescent="0.25">
      <c r="B33" s="2">
        <v>30</v>
      </c>
      <c r="C33" t="s">
        <v>44</v>
      </c>
      <c r="D33">
        <v>0</v>
      </c>
      <c r="E33">
        <v>112</v>
      </c>
      <c r="F33" t="s">
        <v>6</v>
      </c>
      <c r="G33">
        <v>9</v>
      </c>
      <c r="H33">
        <v>8</v>
      </c>
      <c r="I33">
        <v>7</v>
      </c>
      <c r="J33" s="1">
        <v>7.0000000000000007E-2</v>
      </c>
      <c r="K33">
        <v>1</v>
      </c>
      <c r="L33">
        <v>1</v>
      </c>
    </row>
    <row r="34" spans="2:12" x14ac:dyDescent="0.25">
      <c r="B34" s="2">
        <v>31</v>
      </c>
      <c r="C34" t="s">
        <v>45</v>
      </c>
      <c r="D34">
        <v>0</v>
      </c>
      <c r="E34">
        <v>2</v>
      </c>
      <c r="F34" t="s">
        <v>7</v>
      </c>
      <c r="G34">
        <v>0</v>
      </c>
      <c r="H34">
        <v>0</v>
      </c>
      <c r="I34">
        <v>7</v>
      </c>
      <c r="J34" s="1">
        <v>0</v>
      </c>
      <c r="K34">
        <v>3</v>
      </c>
      <c r="L34">
        <v>1</v>
      </c>
    </row>
    <row r="35" spans="2:12" x14ac:dyDescent="0.25">
      <c r="B35" s="2">
        <v>32</v>
      </c>
      <c r="C35" t="s">
        <v>46</v>
      </c>
      <c r="D35">
        <v>0</v>
      </c>
      <c r="E35">
        <v>3</v>
      </c>
      <c r="F35" t="s">
        <v>6</v>
      </c>
      <c r="G35">
        <v>1</v>
      </c>
      <c r="H35">
        <v>1</v>
      </c>
      <c r="I35">
        <v>3</v>
      </c>
      <c r="J35" s="1">
        <v>0.33</v>
      </c>
      <c r="K35">
        <v>1</v>
      </c>
      <c r="L35">
        <v>1</v>
      </c>
    </row>
    <row r="36" spans="2:12" x14ac:dyDescent="0.25">
      <c r="B36" s="2">
        <v>33</v>
      </c>
      <c r="C36" t="s">
        <v>47</v>
      </c>
      <c r="D36">
        <v>0</v>
      </c>
      <c r="E36">
        <v>6</v>
      </c>
      <c r="F36" t="s">
        <v>6</v>
      </c>
      <c r="G36">
        <v>2</v>
      </c>
      <c r="H36">
        <v>4</v>
      </c>
      <c r="I36">
        <v>7</v>
      </c>
      <c r="J36" s="1">
        <v>0.67</v>
      </c>
      <c r="K36">
        <v>1</v>
      </c>
      <c r="L36">
        <v>1</v>
      </c>
    </row>
    <row r="37" spans="2:12" x14ac:dyDescent="0.25">
      <c r="B37" s="2">
        <v>34</v>
      </c>
      <c r="C37" t="s">
        <v>48</v>
      </c>
      <c r="D37">
        <v>0</v>
      </c>
      <c r="E37">
        <v>12</v>
      </c>
      <c r="F37" t="s">
        <v>6</v>
      </c>
      <c r="G37">
        <v>3</v>
      </c>
      <c r="H37">
        <v>0</v>
      </c>
      <c r="I37">
        <v>1</v>
      </c>
      <c r="J37" s="1">
        <v>0</v>
      </c>
      <c r="K37">
        <v>1</v>
      </c>
      <c r="L37">
        <v>1</v>
      </c>
    </row>
    <row r="38" spans="2:12" x14ac:dyDescent="0.25">
      <c r="B38" s="2">
        <v>35</v>
      </c>
      <c r="C38" t="s">
        <v>49</v>
      </c>
      <c r="D38">
        <v>0</v>
      </c>
      <c r="E38">
        <v>2</v>
      </c>
      <c r="F38" t="s">
        <v>8</v>
      </c>
      <c r="G38">
        <v>2</v>
      </c>
      <c r="H38">
        <v>0</v>
      </c>
      <c r="I38">
        <v>7</v>
      </c>
      <c r="J38" s="1">
        <v>0</v>
      </c>
      <c r="K38">
        <v>2</v>
      </c>
      <c r="L38">
        <v>0</v>
      </c>
    </row>
    <row r="39" spans="2:12" x14ac:dyDescent="0.25">
      <c r="B39" s="2">
        <v>36</v>
      </c>
      <c r="C39" t="s">
        <v>50</v>
      </c>
      <c r="D39">
        <v>0</v>
      </c>
      <c r="E39">
        <v>20</v>
      </c>
      <c r="F39" t="s">
        <v>6</v>
      </c>
      <c r="G39">
        <v>4</v>
      </c>
      <c r="H39">
        <v>10</v>
      </c>
      <c r="I39">
        <v>2</v>
      </c>
      <c r="J39" s="1">
        <v>0.5</v>
      </c>
      <c r="K39">
        <v>1</v>
      </c>
      <c r="L39">
        <v>1</v>
      </c>
    </row>
    <row r="40" spans="2:12" x14ac:dyDescent="0.25">
      <c r="B40" s="2">
        <v>37</v>
      </c>
      <c r="C40" t="s">
        <v>51</v>
      </c>
      <c r="D40">
        <v>0</v>
      </c>
      <c r="E40">
        <v>2</v>
      </c>
      <c r="F40" t="s">
        <v>7</v>
      </c>
      <c r="G40">
        <v>0</v>
      </c>
      <c r="H40">
        <v>1</v>
      </c>
      <c r="I40">
        <v>1</v>
      </c>
      <c r="J40" s="1">
        <v>0.5</v>
      </c>
      <c r="K40">
        <v>1</v>
      </c>
      <c r="L40">
        <v>1</v>
      </c>
    </row>
    <row r="41" spans="2:12" x14ac:dyDescent="0.25">
      <c r="B41" s="2">
        <v>38</v>
      </c>
      <c r="C41" t="s">
        <v>52</v>
      </c>
      <c r="D41">
        <v>0</v>
      </c>
      <c r="E41">
        <v>3</v>
      </c>
      <c r="F41" t="s">
        <v>14</v>
      </c>
      <c r="G41">
        <v>3</v>
      </c>
      <c r="H41">
        <v>2</v>
      </c>
      <c r="I41">
        <v>1</v>
      </c>
      <c r="J41" s="1">
        <v>0.67</v>
      </c>
      <c r="K41">
        <v>1</v>
      </c>
      <c r="L41">
        <v>1</v>
      </c>
    </row>
    <row r="42" spans="2:12" x14ac:dyDescent="0.25">
      <c r="B42" s="2">
        <v>39</v>
      </c>
      <c r="C42" t="s">
        <v>53</v>
      </c>
      <c r="D42">
        <v>0</v>
      </c>
      <c r="E42">
        <v>20</v>
      </c>
      <c r="F42" t="s">
        <v>5</v>
      </c>
      <c r="G42">
        <v>14</v>
      </c>
      <c r="H42">
        <v>17</v>
      </c>
      <c r="I42">
        <v>1</v>
      </c>
      <c r="J42" s="1">
        <v>0.85</v>
      </c>
      <c r="K42">
        <v>1</v>
      </c>
      <c r="L42">
        <v>1</v>
      </c>
    </row>
    <row r="43" spans="2:12" x14ac:dyDescent="0.25">
      <c r="B43" s="2">
        <v>40</v>
      </c>
      <c r="C43" t="s">
        <v>54</v>
      </c>
      <c r="D43">
        <v>0</v>
      </c>
      <c r="E43">
        <v>8</v>
      </c>
      <c r="F43" t="s">
        <v>7</v>
      </c>
      <c r="G43">
        <v>0</v>
      </c>
      <c r="H43">
        <v>6</v>
      </c>
      <c r="I43">
        <v>1</v>
      </c>
      <c r="J43" s="1">
        <v>0.75</v>
      </c>
      <c r="K43">
        <v>1</v>
      </c>
      <c r="L43">
        <v>1</v>
      </c>
    </row>
    <row r="44" spans="2:12" x14ac:dyDescent="0.25">
      <c r="B44" s="2">
        <v>41</v>
      </c>
      <c r="C44" t="s">
        <v>55</v>
      </c>
      <c r="D44">
        <v>0</v>
      </c>
      <c r="E44">
        <v>2</v>
      </c>
      <c r="F44" t="s">
        <v>7</v>
      </c>
      <c r="G44">
        <v>0</v>
      </c>
      <c r="H44">
        <v>1</v>
      </c>
      <c r="I44">
        <v>1</v>
      </c>
      <c r="J44" s="1">
        <v>0.5</v>
      </c>
      <c r="K44">
        <v>2</v>
      </c>
      <c r="L44">
        <v>1</v>
      </c>
    </row>
    <row r="45" spans="2:12" x14ac:dyDescent="0.25">
      <c r="B45" s="2">
        <v>42</v>
      </c>
      <c r="C45" t="s">
        <v>56</v>
      </c>
      <c r="D45">
        <v>0</v>
      </c>
      <c r="E45">
        <v>20</v>
      </c>
      <c r="F45" t="s">
        <v>14</v>
      </c>
      <c r="G45">
        <v>16</v>
      </c>
      <c r="H45">
        <v>16</v>
      </c>
      <c r="I45">
        <v>1</v>
      </c>
      <c r="J45" s="1">
        <v>0.8</v>
      </c>
      <c r="K45">
        <v>1</v>
      </c>
      <c r="L45">
        <v>1</v>
      </c>
    </row>
    <row r="46" spans="2:12" x14ac:dyDescent="0.25">
      <c r="B46" s="2">
        <v>43</v>
      </c>
      <c r="C46" t="s">
        <v>57</v>
      </c>
      <c r="D46">
        <v>0</v>
      </c>
      <c r="E46">
        <v>2</v>
      </c>
      <c r="F46" t="s">
        <v>7</v>
      </c>
      <c r="G46">
        <v>0</v>
      </c>
      <c r="H46">
        <v>1</v>
      </c>
      <c r="I46">
        <v>1</v>
      </c>
      <c r="J46" s="1">
        <v>0.5</v>
      </c>
      <c r="K46">
        <v>1</v>
      </c>
      <c r="L46">
        <v>1</v>
      </c>
    </row>
    <row r="47" spans="2:12" x14ac:dyDescent="0.25">
      <c r="B47" s="2">
        <v>44</v>
      </c>
      <c r="C47" t="s">
        <v>58</v>
      </c>
      <c r="D47">
        <v>0</v>
      </c>
      <c r="E47">
        <v>32</v>
      </c>
      <c r="F47" t="s">
        <v>15</v>
      </c>
      <c r="G47">
        <v>8</v>
      </c>
      <c r="H47">
        <v>22</v>
      </c>
      <c r="I47">
        <v>2</v>
      </c>
      <c r="J47" s="1">
        <v>0.69</v>
      </c>
      <c r="K47">
        <v>1</v>
      </c>
      <c r="L47">
        <v>1</v>
      </c>
    </row>
    <row r="48" spans="2:12" x14ac:dyDescent="0.25">
      <c r="B48" s="2">
        <v>45</v>
      </c>
      <c r="C48" t="s">
        <v>59</v>
      </c>
      <c r="D48">
        <v>0</v>
      </c>
      <c r="E48">
        <v>1</v>
      </c>
      <c r="F48" t="s">
        <v>14</v>
      </c>
      <c r="G48">
        <v>1</v>
      </c>
      <c r="H48">
        <v>0</v>
      </c>
      <c r="I48">
        <v>7</v>
      </c>
      <c r="J48" s="1">
        <v>0</v>
      </c>
      <c r="K48">
        <v>3</v>
      </c>
      <c r="L48">
        <v>0</v>
      </c>
    </row>
    <row r="49" spans="2:12" x14ac:dyDescent="0.25">
      <c r="B49" s="2">
        <v>46</v>
      </c>
      <c r="C49" t="s">
        <v>60</v>
      </c>
      <c r="D49">
        <v>0</v>
      </c>
      <c r="E49">
        <v>1</v>
      </c>
      <c r="F49" t="s">
        <v>15</v>
      </c>
      <c r="G49">
        <v>1</v>
      </c>
      <c r="H49">
        <v>0</v>
      </c>
      <c r="I49">
        <v>7</v>
      </c>
      <c r="J49" s="1">
        <v>0</v>
      </c>
      <c r="K49">
        <v>3</v>
      </c>
      <c r="L49">
        <v>0</v>
      </c>
    </row>
    <row r="50" spans="2:12" x14ac:dyDescent="0.25">
      <c r="B50" s="2">
        <v>47</v>
      </c>
      <c r="C50" t="s">
        <v>61</v>
      </c>
      <c r="D50">
        <v>0</v>
      </c>
      <c r="E50">
        <v>8</v>
      </c>
      <c r="F50" t="s">
        <v>14</v>
      </c>
      <c r="G50">
        <v>6</v>
      </c>
      <c r="H50">
        <v>0</v>
      </c>
      <c r="I50">
        <v>1</v>
      </c>
      <c r="J50" s="1">
        <v>0</v>
      </c>
      <c r="K50">
        <v>1</v>
      </c>
      <c r="L50">
        <v>1</v>
      </c>
    </row>
    <row r="51" spans="2:12" x14ac:dyDescent="0.25">
      <c r="B51" s="2">
        <v>48</v>
      </c>
      <c r="C51" t="s">
        <v>62</v>
      </c>
      <c r="D51">
        <v>0</v>
      </c>
      <c r="E51">
        <v>8</v>
      </c>
      <c r="F51" t="s">
        <v>6</v>
      </c>
      <c r="G51">
        <v>1</v>
      </c>
      <c r="H51">
        <v>0</v>
      </c>
      <c r="I51">
        <v>1</v>
      </c>
      <c r="J51" s="1">
        <v>0</v>
      </c>
      <c r="K51">
        <v>1</v>
      </c>
      <c r="L51">
        <v>1</v>
      </c>
    </row>
    <row r="52" spans="2:12" x14ac:dyDescent="0.25">
      <c r="B52" s="2">
        <v>49</v>
      </c>
      <c r="C52" t="s">
        <v>63</v>
      </c>
      <c r="D52">
        <v>0</v>
      </c>
      <c r="E52">
        <v>8</v>
      </c>
      <c r="F52" t="s">
        <v>6</v>
      </c>
      <c r="G52">
        <v>1</v>
      </c>
      <c r="H52">
        <v>0</v>
      </c>
      <c r="I52">
        <v>1</v>
      </c>
      <c r="J52" s="1">
        <v>0</v>
      </c>
      <c r="K52">
        <v>1</v>
      </c>
      <c r="L52">
        <v>1</v>
      </c>
    </row>
    <row r="53" spans="2:12" x14ac:dyDescent="0.25">
      <c r="B53" s="2">
        <v>50</v>
      </c>
      <c r="C53" t="s">
        <v>64</v>
      </c>
      <c r="D53">
        <v>0</v>
      </c>
      <c r="E53">
        <v>6</v>
      </c>
      <c r="F53" t="s">
        <v>15</v>
      </c>
      <c r="G53">
        <v>6</v>
      </c>
      <c r="H53">
        <v>2</v>
      </c>
      <c r="I53">
        <v>1</v>
      </c>
      <c r="J53" s="1">
        <v>0.33</v>
      </c>
      <c r="K53">
        <v>1</v>
      </c>
      <c r="L53">
        <v>1</v>
      </c>
    </row>
    <row r="54" spans="2:12" x14ac:dyDescent="0.25">
      <c r="B54" s="2">
        <v>51</v>
      </c>
      <c r="C54" t="s">
        <v>65</v>
      </c>
      <c r="D54">
        <v>0</v>
      </c>
      <c r="E54">
        <v>10</v>
      </c>
      <c r="F54" t="s">
        <v>6</v>
      </c>
      <c r="G54">
        <v>3</v>
      </c>
      <c r="H54">
        <v>5</v>
      </c>
      <c r="I54">
        <v>7</v>
      </c>
      <c r="J54" s="1">
        <v>0.5</v>
      </c>
      <c r="K54">
        <v>2</v>
      </c>
      <c r="L54">
        <v>1</v>
      </c>
    </row>
    <row r="55" spans="2:12" x14ac:dyDescent="0.25">
      <c r="B55" s="2">
        <v>52</v>
      </c>
      <c r="C55" t="s">
        <v>66</v>
      </c>
      <c r="D55">
        <v>0</v>
      </c>
      <c r="E55">
        <v>1</v>
      </c>
      <c r="F55" t="s">
        <v>7</v>
      </c>
      <c r="G55">
        <v>0</v>
      </c>
      <c r="H55">
        <v>0</v>
      </c>
      <c r="I55">
        <v>15</v>
      </c>
      <c r="J55" s="1">
        <v>0</v>
      </c>
      <c r="K55">
        <v>3</v>
      </c>
      <c r="L55">
        <v>0</v>
      </c>
    </row>
    <row r="56" spans="2:12" x14ac:dyDescent="0.25">
      <c r="B56" s="2">
        <v>53</v>
      </c>
      <c r="C56" t="s">
        <v>67</v>
      </c>
      <c r="D56">
        <v>0</v>
      </c>
      <c r="E56">
        <v>6</v>
      </c>
      <c r="F56" t="s">
        <v>6</v>
      </c>
      <c r="G56">
        <v>2</v>
      </c>
      <c r="H56">
        <v>2</v>
      </c>
      <c r="I56">
        <v>7</v>
      </c>
      <c r="J56" s="1">
        <v>0.33</v>
      </c>
      <c r="K56">
        <v>2</v>
      </c>
      <c r="L56">
        <v>0</v>
      </c>
    </row>
    <row r="57" spans="2:12" x14ac:dyDescent="0.25">
      <c r="B57" s="2">
        <v>54</v>
      </c>
      <c r="C57" t="s">
        <v>68</v>
      </c>
      <c r="D57">
        <v>0</v>
      </c>
      <c r="E57">
        <v>4</v>
      </c>
      <c r="F57" t="s">
        <v>14</v>
      </c>
      <c r="G57">
        <v>2</v>
      </c>
      <c r="H57">
        <v>3</v>
      </c>
      <c r="I57">
        <v>1</v>
      </c>
      <c r="J57" s="1">
        <v>0.75</v>
      </c>
      <c r="K57">
        <v>1</v>
      </c>
      <c r="L57">
        <v>1</v>
      </c>
    </row>
    <row r="58" spans="2:12" x14ac:dyDescent="0.25">
      <c r="B58" s="2">
        <v>55</v>
      </c>
      <c r="C58" t="s">
        <v>69</v>
      </c>
      <c r="D58">
        <v>0</v>
      </c>
      <c r="E58">
        <v>16</v>
      </c>
      <c r="F58" t="s">
        <v>6</v>
      </c>
      <c r="G58">
        <v>2</v>
      </c>
      <c r="H58">
        <v>10</v>
      </c>
      <c r="I58">
        <v>2</v>
      </c>
      <c r="J58" s="1">
        <v>0.63</v>
      </c>
      <c r="K58">
        <v>2</v>
      </c>
      <c r="L58">
        <v>1</v>
      </c>
    </row>
    <row r="59" spans="2:12" x14ac:dyDescent="0.25">
      <c r="B59" s="2">
        <v>56</v>
      </c>
      <c r="C59" t="s">
        <v>70</v>
      </c>
      <c r="D59">
        <v>0</v>
      </c>
      <c r="E59">
        <v>64</v>
      </c>
      <c r="F59" t="s">
        <v>5</v>
      </c>
      <c r="G59">
        <v>25</v>
      </c>
      <c r="H59">
        <v>13</v>
      </c>
      <c r="I59">
        <v>1</v>
      </c>
      <c r="J59" s="1">
        <v>0.2</v>
      </c>
      <c r="K59">
        <v>1</v>
      </c>
      <c r="L59">
        <v>1</v>
      </c>
    </row>
    <row r="60" spans="2:12" x14ac:dyDescent="0.25">
      <c r="B60" s="2">
        <v>57</v>
      </c>
      <c r="C60" t="s">
        <v>71</v>
      </c>
      <c r="D60">
        <v>0</v>
      </c>
      <c r="E60">
        <v>64</v>
      </c>
      <c r="F60" t="s">
        <v>6</v>
      </c>
      <c r="G60">
        <v>15</v>
      </c>
      <c r="H60">
        <v>41</v>
      </c>
      <c r="I60">
        <v>2</v>
      </c>
      <c r="J60" s="1">
        <v>0.64</v>
      </c>
      <c r="K60">
        <v>1</v>
      </c>
      <c r="L60">
        <v>1</v>
      </c>
    </row>
    <row r="61" spans="2:12" x14ac:dyDescent="0.25">
      <c r="B61" s="2">
        <v>58</v>
      </c>
      <c r="C61" t="s">
        <v>72</v>
      </c>
      <c r="D61">
        <v>0</v>
      </c>
      <c r="E61">
        <v>3</v>
      </c>
      <c r="F61" t="s">
        <v>8</v>
      </c>
      <c r="G61">
        <v>2</v>
      </c>
      <c r="H61">
        <v>2</v>
      </c>
      <c r="I61">
        <v>30</v>
      </c>
      <c r="J61" s="1">
        <v>0.67</v>
      </c>
      <c r="K61">
        <v>3</v>
      </c>
      <c r="L61">
        <v>0</v>
      </c>
    </row>
    <row r="62" spans="2:12" x14ac:dyDescent="0.25">
      <c r="B62" s="2">
        <v>59</v>
      </c>
      <c r="C62" t="s">
        <v>73</v>
      </c>
      <c r="D62">
        <v>0</v>
      </c>
      <c r="E62">
        <v>14</v>
      </c>
      <c r="F62" t="s">
        <v>6</v>
      </c>
      <c r="G62">
        <v>6</v>
      </c>
      <c r="H62">
        <v>3</v>
      </c>
      <c r="I62">
        <v>1</v>
      </c>
      <c r="J62" s="1">
        <v>0.21</v>
      </c>
      <c r="K62">
        <v>1</v>
      </c>
      <c r="L62">
        <v>1</v>
      </c>
    </row>
    <row r="63" spans="2:12" x14ac:dyDescent="0.25">
      <c r="B63" s="2">
        <v>60</v>
      </c>
      <c r="C63" t="s">
        <v>74</v>
      </c>
      <c r="D63">
        <v>0</v>
      </c>
      <c r="E63">
        <v>2</v>
      </c>
      <c r="F63" t="s">
        <v>6</v>
      </c>
      <c r="G63">
        <v>1</v>
      </c>
      <c r="H63">
        <v>0</v>
      </c>
      <c r="I63">
        <v>5</v>
      </c>
      <c r="J63" s="1">
        <v>0</v>
      </c>
      <c r="K63">
        <v>1</v>
      </c>
      <c r="L63">
        <v>1</v>
      </c>
    </row>
    <row r="64" spans="2:12" x14ac:dyDescent="0.25">
      <c r="B64" s="2">
        <v>61</v>
      </c>
      <c r="C64" t="s">
        <v>74</v>
      </c>
      <c r="D64">
        <v>0</v>
      </c>
      <c r="E64">
        <v>2</v>
      </c>
      <c r="F64" t="s">
        <v>6</v>
      </c>
      <c r="G64">
        <v>2</v>
      </c>
      <c r="H64">
        <v>0</v>
      </c>
      <c r="I64">
        <v>5</v>
      </c>
      <c r="J64" s="1">
        <v>0</v>
      </c>
      <c r="K64">
        <v>1</v>
      </c>
      <c r="L64">
        <v>1</v>
      </c>
    </row>
    <row r="65" spans="2:12" x14ac:dyDescent="0.25">
      <c r="B65" s="2">
        <v>62</v>
      </c>
      <c r="C65" t="s">
        <v>75</v>
      </c>
      <c r="D65">
        <v>0</v>
      </c>
      <c r="E65">
        <v>7</v>
      </c>
      <c r="F65" t="s">
        <v>6</v>
      </c>
      <c r="G65">
        <v>3</v>
      </c>
      <c r="H65">
        <v>0</v>
      </c>
      <c r="I65">
        <v>2</v>
      </c>
      <c r="J65" s="1">
        <v>0</v>
      </c>
      <c r="K65">
        <v>2</v>
      </c>
      <c r="L65">
        <v>1</v>
      </c>
    </row>
    <row r="66" spans="2:12" x14ac:dyDescent="0.25">
      <c r="B66" s="2">
        <v>63</v>
      </c>
      <c r="C66" t="s">
        <v>76</v>
      </c>
      <c r="D66">
        <v>0</v>
      </c>
      <c r="E66">
        <v>1</v>
      </c>
      <c r="F66" t="s">
        <v>7</v>
      </c>
      <c r="G66">
        <v>0</v>
      </c>
      <c r="H66">
        <v>0</v>
      </c>
      <c r="I66">
        <v>15</v>
      </c>
      <c r="J66" s="1">
        <v>0</v>
      </c>
      <c r="K66">
        <v>2</v>
      </c>
      <c r="L66">
        <v>1</v>
      </c>
    </row>
    <row r="67" spans="2:12" x14ac:dyDescent="0.25">
      <c r="B67" s="2">
        <v>64</v>
      </c>
      <c r="C67" t="s">
        <v>73</v>
      </c>
      <c r="D67">
        <v>0</v>
      </c>
      <c r="E67">
        <v>6</v>
      </c>
      <c r="F67" t="s">
        <v>14</v>
      </c>
      <c r="G67">
        <v>6</v>
      </c>
      <c r="H67">
        <v>0</v>
      </c>
      <c r="I67">
        <v>1</v>
      </c>
      <c r="J67" s="1">
        <v>0</v>
      </c>
      <c r="K67">
        <v>1</v>
      </c>
      <c r="L67">
        <v>1</v>
      </c>
    </row>
    <row r="68" spans="2:12" x14ac:dyDescent="0.25">
      <c r="B68" s="2">
        <v>65</v>
      </c>
      <c r="C68" t="s">
        <v>77</v>
      </c>
      <c r="D68">
        <v>0</v>
      </c>
      <c r="E68">
        <v>2</v>
      </c>
      <c r="F68" t="s">
        <v>6</v>
      </c>
      <c r="G68">
        <v>1</v>
      </c>
      <c r="H68">
        <v>0</v>
      </c>
      <c r="I68">
        <v>2</v>
      </c>
      <c r="J68" s="1">
        <v>0</v>
      </c>
      <c r="K68">
        <v>1</v>
      </c>
      <c r="L68">
        <v>1</v>
      </c>
    </row>
    <row r="69" spans="2:12" x14ac:dyDescent="0.25">
      <c r="B69" s="2">
        <v>66</v>
      </c>
      <c r="C69" t="s">
        <v>78</v>
      </c>
      <c r="D69">
        <v>0</v>
      </c>
      <c r="E69">
        <v>1</v>
      </c>
      <c r="F69" t="s">
        <v>8</v>
      </c>
      <c r="G69">
        <v>2</v>
      </c>
      <c r="H69">
        <v>0</v>
      </c>
      <c r="I69">
        <v>7</v>
      </c>
      <c r="J69" s="1">
        <v>0</v>
      </c>
      <c r="K69">
        <v>2</v>
      </c>
      <c r="L69">
        <v>0</v>
      </c>
    </row>
    <row r="70" spans="2:12" x14ac:dyDescent="0.25">
      <c r="B70" s="2">
        <v>67</v>
      </c>
      <c r="C70" t="s">
        <v>79</v>
      </c>
      <c r="D70">
        <v>0</v>
      </c>
      <c r="E70">
        <v>4</v>
      </c>
      <c r="F70" t="s">
        <v>6</v>
      </c>
      <c r="G70">
        <v>1</v>
      </c>
      <c r="H70">
        <v>0</v>
      </c>
      <c r="I70">
        <v>1</v>
      </c>
      <c r="J70" s="1">
        <v>0</v>
      </c>
      <c r="K70">
        <v>1</v>
      </c>
      <c r="L70">
        <v>1</v>
      </c>
    </row>
    <row r="71" spans="2:12" x14ac:dyDescent="0.25">
      <c r="B71" s="2">
        <v>68</v>
      </c>
      <c r="C71" t="s">
        <v>80</v>
      </c>
      <c r="D71">
        <v>0</v>
      </c>
      <c r="E71">
        <v>29</v>
      </c>
      <c r="F71" t="s">
        <v>8</v>
      </c>
      <c r="G71">
        <v>10</v>
      </c>
      <c r="H71">
        <v>14</v>
      </c>
      <c r="I71">
        <v>7</v>
      </c>
      <c r="J71" s="1">
        <v>0.48</v>
      </c>
      <c r="K71">
        <v>3</v>
      </c>
      <c r="L71">
        <v>0</v>
      </c>
    </row>
    <row r="72" spans="2:12" x14ac:dyDescent="0.25">
      <c r="B72" s="2">
        <v>69</v>
      </c>
      <c r="C72" t="s">
        <v>81</v>
      </c>
      <c r="D72">
        <v>0</v>
      </c>
      <c r="E72">
        <v>1</v>
      </c>
      <c r="F72" t="s">
        <v>14</v>
      </c>
      <c r="G72">
        <v>1</v>
      </c>
      <c r="H72">
        <v>0</v>
      </c>
      <c r="I72">
        <v>7</v>
      </c>
      <c r="J72" s="1">
        <v>0</v>
      </c>
      <c r="K72">
        <v>2</v>
      </c>
      <c r="L72">
        <v>1</v>
      </c>
    </row>
    <row r="73" spans="2:12" x14ac:dyDescent="0.25">
      <c r="B73" s="2">
        <v>70</v>
      </c>
      <c r="C73" t="s">
        <v>82</v>
      </c>
      <c r="D73">
        <v>0</v>
      </c>
      <c r="E73">
        <v>4</v>
      </c>
      <c r="F73" t="s">
        <v>14</v>
      </c>
      <c r="G73">
        <v>2</v>
      </c>
      <c r="H73">
        <v>3</v>
      </c>
      <c r="I73">
        <v>5</v>
      </c>
      <c r="J73" s="1">
        <v>0.75</v>
      </c>
      <c r="K73">
        <v>2</v>
      </c>
      <c r="L73">
        <v>1</v>
      </c>
    </row>
    <row r="74" spans="2:12" x14ac:dyDescent="0.25">
      <c r="B74" s="2">
        <v>71</v>
      </c>
      <c r="C74" t="s">
        <v>83</v>
      </c>
      <c r="D74">
        <v>0</v>
      </c>
      <c r="E74">
        <v>5</v>
      </c>
      <c r="F74" t="s">
        <v>14</v>
      </c>
      <c r="G74">
        <v>5</v>
      </c>
      <c r="H74">
        <v>0</v>
      </c>
      <c r="I74">
        <v>1</v>
      </c>
      <c r="J74" s="1">
        <v>0</v>
      </c>
      <c r="K74">
        <v>1</v>
      </c>
      <c r="L74">
        <v>1</v>
      </c>
    </row>
    <row r="75" spans="2:12" x14ac:dyDescent="0.25">
      <c r="B75" s="2">
        <v>72</v>
      </c>
      <c r="C75" t="s">
        <v>84</v>
      </c>
      <c r="D75">
        <v>0</v>
      </c>
      <c r="E75">
        <v>12</v>
      </c>
      <c r="F75" t="s">
        <v>14</v>
      </c>
      <c r="G75">
        <v>24</v>
      </c>
      <c r="H75">
        <v>0</v>
      </c>
      <c r="I75">
        <v>1</v>
      </c>
      <c r="J75" s="1">
        <v>0</v>
      </c>
      <c r="K75">
        <v>1</v>
      </c>
      <c r="L75">
        <v>1</v>
      </c>
    </row>
    <row r="76" spans="2:12" x14ac:dyDescent="0.25">
      <c r="B76" s="2">
        <v>73</v>
      </c>
      <c r="C76" t="s">
        <v>85</v>
      </c>
      <c r="D76">
        <v>0</v>
      </c>
      <c r="E76">
        <v>5</v>
      </c>
      <c r="F76" t="s">
        <v>7</v>
      </c>
      <c r="G76">
        <v>0</v>
      </c>
      <c r="H76">
        <v>0</v>
      </c>
      <c r="I76">
        <v>1</v>
      </c>
      <c r="J76" s="1">
        <v>0</v>
      </c>
      <c r="K76">
        <v>1</v>
      </c>
      <c r="L76">
        <v>1</v>
      </c>
    </row>
    <row r="77" spans="2:12" x14ac:dyDescent="0.25">
      <c r="B77" s="2">
        <v>74</v>
      </c>
      <c r="C77" t="s">
        <v>86</v>
      </c>
      <c r="D77">
        <v>0</v>
      </c>
      <c r="E77">
        <v>2</v>
      </c>
      <c r="F77" t="s">
        <v>6</v>
      </c>
      <c r="G77">
        <v>1</v>
      </c>
      <c r="H77">
        <v>0</v>
      </c>
      <c r="I77">
        <v>7</v>
      </c>
      <c r="J77" s="1">
        <v>0</v>
      </c>
      <c r="K77">
        <v>2</v>
      </c>
      <c r="L77">
        <v>1</v>
      </c>
    </row>
    <row r="78" spans="2:12" x14ac:dyDescent="0.25">
      <c r="B78" s="2">
        <v>75</v>
      </c>
      <c r="C78" t="s">
        <v>85</v>
      </c>
      <c r="D78">
        <v>0</v>
      </c>
      <c r="E78">
        <v>19</v>
      </c>
      <c r="F78" t="s">
        <v>6</v>
      </c>
      <c r="G78">
        <v>15</v>
      </c>
      <c r="H78">
        <v>18</v>
      </c>
      <c r="I78">
        <v>1</v>
      </c>
      <c r="J78" s="1">
        <v>0.95</v>
      </c>
      <c r="K78">
        <v>1</v>
      </c>
      <c r="L78">
        <v>1</v>
      </c>
    </row>
    <row r="79" spans="2:12" x14ac:dyDescent="0.25">
      <c r="B79" s="2">
        <v>76</v>
      </c>
      <c r="C79" t="s">
        <v>87</v>
      </c>
      <c r="D79">
        <v>0</v>
      </c>
      <c r="E79">
        <v>3</v>
      </c>
      <c r="F79" t="s">
        <v>6</v>
      </c>
      <c r="G79">
        <v>1</v>
      </c>
      <c r="H79">
        <v>0</v>
      </c>
      <c r="I79">
        <v>2</v>
      </c>
      <c r="J79" s="1">
        <v>0</v>
      </c>
      <c r="K79">
        <v>1</v>
      </c>
      <c r="L79">
        <v>1</v>
      </c>
    </row>
    <row r="80" spans="2:12" x14ac:dyDescent="0.25">
      <c r="B80" s="2">
        <v>77</v>
      </c>
      <c r="C80" t="s">
        <v>65</v>
      </c>
      <c r="D80">
        <v>0</v>
      </c>
      <c r="E80">
        <v>30</v>
      </c>
      <c r="F80" t="s">
        <v>6</v>
      </c>
      <c r="G80">
        <v>9</v>
      </c>
      <c r="H80">
        <v>10</v>
      </c>
      <c r="I80">
        <v>7</v>
      </c>
      <c r="J80" s="1">
        <v>0.33</v>
      </c>
      <c r="K80">
        <v>2</v>
      </c>
      <c r="L80">
        <v>1</v>
      </c>
    </row>
    <row r="81" spans="2:12" x14ac:dyDescent="0.25">
      <c r="B81" s="2">
        <v>78</v>
      </c>
      <c r="C81" t="s">
        <v>88</v>
      </c>
      <c r="D81">
        <v>0</v>
      </c>
      <c r="E81">
        <v>2</v>
      </c>
      <c r="F81" t="s">
        <v>14</v>
      </c>
      <c r="G81">
        <v>1</v>
      </c>
      <c r="H81">
        <v>1</v>
      </c>
      <c r="I81">
        <v>7</v>
      </c>
      <c r="J81" s="1">
        <v>0.5</v>
      </c>
      <c r="K81">
        <v>2</v>
      </c>
      <c r="L81">
        <v>1</v>
      </c>
    </row>
    <row r="82" spans="2:12" x14ac:dyDescent="0.25">
      <c r="B82" s="2">
        <v>79</v>
      </c>
      <c r="C82" t="s">
        <v>89</v>
      </c>
      <c r="D82">
        <v>0</v>
      </c>
      <c r="E82">
        <v>1</v>
      </c>
      <c r="F82" t="s">
        <v>14</v>
      </c>
      <c r="G82">
        <v>1</v>
      </c>
      <c r="H82">
        <v>0</v>
      </c>
      <c r="I82">
        <v>7</v>
      </c>
      <c r="J82" s="1">
        <v>0</v>
      </c>
      <c r="K82">
        <v>2</v>
      </c>
      <c r="L82">
        <v>0</v>
      </c>
    </row>
    <row r="83" spans="2:12" x14ac:dyDescent="0.25">
      <c r="B83" s="2">
        <v>80</v>
      </c>
      <c r="C83" t="s">
        <v>90</v>
      </c>
      <c r="D83">
        <v>0</v>
      </c>
      <c r="E83">
        <v>3</v>
      </c>
      <c r="F83" t="s">
        <v>6</v>
      </c>
      <c r="G83">
        <v>1</v>
      </c>
      <c r="H83">
        <v>1</v>
      </c>
      <c r="I83">
        <v>7</v>
      </c>
      <c r="J83" s="1">
        <v>0.33</v>
      </c>
      <c r="K83">
        <v>2</v>
      </c>
      <c r="L83">
        <v>1</v>
      </c>
    </row>
    <row r="84" spans="2:12" x14ac:dyDescent="0.25">
      <c r="B84" s="2">
        <v>81</v>
      </c>
      <c r="C84" t="s">
        <v>91</v>
      </c>
      <c r="D84">
        <v>0</v>
      </c>
      <c r="E84">
        <v>10</v>
      </c>
      <c r="F84" t="s">
        <v>6</v>
      </c>
      <c r="G84">
        <v>4</v>
      </c>
      <c r="H84">
        <v>9</v>
      </c>
      <c r="I84">
        <v>7</v>
      </c>
      <c r="J84" s="1">
        <v>0.9</v>
      </c>
      <c r="K84">
        <v>2</v>
      </c>
      <c r="L84">
        <v>1</v>
      </c>
    </row>
    <row r="85" spans="2:12" x14ac:dyDescent="0.25">
      <c r="B85" s="18"/>
      <c r="J85" s="1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A2:I75"/>
  <sheetViews>
    <sheetView tabSelected="1" workbookViewId="0">
      <selection activeCell="I30" sqref="I30"/>
    </sheetView>
  </sheetViews>
  <sheetFormatPr baseColWidth="10" defaultRowHeight="15" x14ac:dyDescent="0.25"/>
  <cols>
    <col min="1" max="1" width="18.85546875" customWidth="1"/>
    <col min="7" max="7" width="17.7109375" customWidth="1"/>
  </cols>
  <sheetData>
    <row r="2" spans="2:8" x14ac:dyDescent="0.25">
      <c r="C2" s="9" t="s">
        <v>1</v>
      </c>
      <c r="D2" s="9" t="s">
        <v>99</v>
      </c>
      <c r="E2" s="9" t="s">
        <v>2</v>
      </c>
      <c r="F2" s="9" t="s">
        <v>100</v>
      </c>
      <c r="G2" s="9" t="s">
        <v>3</v>
      </c>
      <c r="H2" s="9" t="s">
        <v>101</v>
      </c>
    </row>
    <row r="3" spans="2:8" x14ac:dyDescent="0.25">
      <c r="B3" s="8" t="s">
        <v>1</v>
      </c>
      <c r="C3" s="6">
        <v>1</v>
      </c>
      <c r="D3" s="6">
        <v>0.25</v>
      </c>
      <c r="E3" s="6">
        <v>3</v>
      </c>
      <c r="F3" s="6">
        <v>5</v>
      </c>
      <c r="G3" s="6">
        <v>0.33333333333333331</v>
      </c>
      <c r="H3" s="6">
        <v>7</v>
      </c>
    </row>
    <row r="4" spans="2:8" x14ac:dyDescent="0.25">
      <c r="B4" s="8" t="s">
        <v>99</v>
      </c>
      <c r="C4" s="6">
        <v>4</v>
      </c>
      <c r="D4" s="6">
        <v>1</v>
      </c>
      <c r="E4" s="6">
        <v>0.33333333333333331</v>
      </c>
      <c r="F4" s="6">
        <v>0.2</v>
      </c>
      <c r="G4" s="6">
        <v>2</v>
      </c>
      <c r="H4" s="6">
        <v>0.2</v>
      </c>
    </row>
    <row r="5" spans="2:8" x14ac:dyDescent="0.25">
      <c r="B5" s="8" t="s">
        <v>2</v>
      </c>
      <c r="C5" s="6">
        <v>0.33333333333333331</v>
      </c>
      <c r="D5" s="6">
        <v>3</v>
      </c>
      <c r="E5" s="6">
        <v>1</v>
      </c>
      <c r="F5" s="6">
        <v>5</v>
      </c>
      <c r="G5" s="6">
        <v>3</v>
      </c>
      <c r="H5" s="6">
        <v>0.25</v>
      </c>
    </row>
    <row r="6" spans="2:8" x14ac:dyDescent="0.25">
      <c r="B6" s="8" t="s">
        <v>100</v>
      </c>
      <c r="C6" s="6">
        <v>0.2</v>
      </c>
      <c r="D6" s="6">
        <v>5</v>
      </c>
      <c r="E6" s="6">
        <v>0.2</v>
      </c>
      <c r="F6" s="6">
        <v>1</v>
      </c>
      <c r="G6" s="6">
        <v>4</v>
      </c>
      <c r="H6" s="6">
        <v>0.33333333333333331</v>
      </c>
    </row>
    <row r="7" spans="2:8" x14ac:dyDescent="0.25">
      <c r="B7" s="8" t="s">
        <v>3</v>
      </c>
      <c r="C7" s="6">
        <v>3</v>
      </c>
      <c r="D7" s="6">
        <v>0.5</v>
      </c>
      <c r="E7" s="6">
        <v>0.33333333333333331</v>
      </c>
      <c r="F7" s="6">
        <v>0.25</v>
      </c>
      <c r="G7" s="6">
        <v>1</v>
      </c>
      <c r="H7" s="6">
        <v>0.14285714285714285</v>
      </c>
    </row>
    <row r="8" spans="2:8" x14ac:dyDescent="0.25">
      <c r="B8" s="8" t="s">
        <v>101</v>
      </c>
      <c r="C8" s="6">
        <v>0.14285714285714285</v>
      </c>
      <c r="D8" s="6">
        <v>5</v>
      </c>
      <c r="E8" s="6">
        <v>4</v>
      </c>
      <c r="F8" s="6">
        <v>3</v>
      </c>
      <c r="G8" s="6">
        <v>7</v>
      </c>
      <c r="H8" s="6">
        <v>1</v>
      </c>
    </row>
    <row r="21" spans="2:9" x14ac:dyDescent="0.25">
      <c r="B21" s="10"/>
      <c r="C21" s="11" t="s">
        <v>92</v>
      </c>
    </row>
    <row r="22" spans="2:9" x14ac:dyDescent="0.25">
      <c r="B22" s="11">
        <v>1</v>
      </c>
      <c r="C22" s="5" t="s">
        <v>96</v>
      </c>
    </row>
    <row r="23" spans="2:9" x14ac:dyDescent="0.25">
      <c r="B23" s="11">
        <v>0</v>
      </c>
      <c r="C23" s="5" t="s">
        <v>97</v>
      </c>
    </row>
    <row r="25" spans="2:9" x14ac:dyDescent="0.25">
      <c r="B25" s="12"/>
      <c r="C25" s="13" t="s">
        <v>92</v>
      </c>
    </row>
    <row r="26" spans="2:9" x14ac:dyDescent="0.25">
      <c r="B26" s="13">
        <v>1</v>
      </c>
      <c r="C26" s="4" t="s">
        <v>93</v>
      </c>
    </row>
    <row r="27" spans="2:9" x14ac:dyDescent="0.25">
      <c r="B27" s="13">
        <v>2</v>
      </c>
      <c r="C27" s="4" t="s">
        <v>94</v>
      </c>
    </row>
    <row r="28" spans="2:9" x14ac:dyDescent="0.25">
      <c r="B28" s="13">
        <v>3</v>
      </c>
      <c r="C28" s="4" t="s">
        <v>95</v>
      </c>
    </row>
    <row r="30" spans="2:9" x14ac:dyDescent="0.25">
      <c r="B30" s="13" t="s">
        <v>12</v>
      </c>
      <c r="C30" s="11" t="s">
        <v>5</v>
      </c>
      <c r="D30" s="11" t="s">
        <v>6</v>
      </c>
      <c r="E30" s="11" t="s">
        <v>7</v>
      </c>
      <c r="F30" s="11" t="s">
        <v>8</v>
      </c>
      <c r="G30" s="11" t="s">
        <v>14</v>
      </c>
      <c r="H30" s="11" t="s">
        <v>15</v>
      </c>
      <c r="I30" s="21" t="s">
        <v>111</v>
      </c>
    </row>
    <row r="31" spans="2:9" x14ac:dyDescent="0.25">
      <c r="B31" s="13" t="s">
        <v>5</v>
      </c>
      <c r="C31" s="6">
        <v>1</v>
      </c>
      <c r="D31" s="6">
        <v>2</v>
      </c>
      <c r="E31" s="6">
        <v>4</v>
      </c>
      <c r="F31" s="6">
        <v>6</v>
      </c>
      <c r="G31" s="6">
        <v>8</v>
      </c>
      <c r="H31" s="6">
        <v>2</v>
      </c>
    </row>
    <row r="32" spans="2:9" x14ac:dyDescent="0.25">
      <c r="B32" s="13" t="s">
        <v>6</v>
      </c>
      <c r="C32" s="6">
        <v>0.5</v>
      </c>
      <c r="D32" s="6">
        <v>1</v>
      </c>
      <c r="E32" s="6">
        <v>3</v>
      </c>
      <c r="F32" s="6">
        <v>5</v>
      </c>
      <c r="G32" s="6">
        <v>7</v>
      </c>
      <c r="H32" s="6">
        <v>1</v>
      </c>
    </row>
    <row r="33" spans="2:8" x14ac:dyDescent="0.25">
      <c r="B33" s="13" t="s">
        <v>7</v>
      </c>
      <c r="C33" s="6">
        <v>0.25</v>
      </c>
      <c r="D33" s="6">
        <v>0.33333333333333331</v>
      </c>
      <c r="E33" s="6">
        <v>1</v>
      </c>
      <c r="F33" s="6">
        <v>4</v>
      </c>
      <c r="G33" s="6">
        <v>6</v>
      </c>
      <c r="H33" s="6">
        <v>0.33333333333333331</v>
      </c>
    </row>
    <row r="34" spans="2:8" x14ac:dyDescent="0.25">
      <c r="B34" s="13" t="s">
        <v>8</v>
      </c>
      <c r="C34" s="6">
        <v>0.16666666666666666</v>
      </c>
      <c r="D34" s="6">
        <v>0.2</v>
      </c>
      <c r="E34" s="6">
        <v>0.25</v>
      </c>
      <c r="F34" s="6">
        <v>1</v>
      </c>
      <c r="G34" s="6">
        <v>2</v>
      </c>
      <c r="H34" s="6">
        <v>0.25</v>
      </c>
    </row>
    <row r="35" spans="2:8" x14ac:dyDescent="0.25">
      <c r="B35" s="13" t="s">
        <v>14</v>
      </c>
      <c r="C35" s="6">
        <v>0.125</v>
      </c>
      <c r="D35" s="6">
        <v>0.14285714285714285</v>
      </c>
      <c r="E35" s="6">
        <v>0.16666666666666666</v>
      </c>
      <c r="F35" s="6">
        <v>0.5</v>
      </c>
      <c r="G35" s="6">
        <v>1</v>
      </c>
      <c r="H35" s="6">
        <v>0.2</v>
      </c>
    </row>
    <row r="36" spans="2:8" x14ac:dyDescent="0.25">
      <c r="B36" s="13" t="s">
        <v>15</v>
      </c>
      <c r="C36" s="6">
        <v>0.5</v>
      </c>
      <c r="D36" s="6">
        <v>1</v>
      </c>
      <c r="E36" s="6">
        <v>3</v>
      </c>
      <c r="F36" s="6">
        <v>4</v>
      </c>
      <c r="G36" s="6">
        <v>5</v>
      </c>
      <c r="H36" s="6">
        <v>1</v>
      </c>
    </row>
    <row r="49" spans="1:5" x14ac:dyDescent="0.25">
      <c r="B49" s="13" t="s">
        <v>3</v>
      </c>
      <c r="C49" s="11">
        <v>1</v>
      </c>
      <c r="D49" s="11">
        <v>2</v>
      </c>
      <c r="E49" s="11">
        <v>3</v>
      </c>
    </row>
    <row r="50" spans="1:5" x14ac:dyDescent="0.25">
      <c r="B50" s="13">
        <v>1</v>
      </c>
      <c r="C50" s="6">
        <v>1</v>
      </c>
      <c r="D50" s="6">
        <v>0.33333333333333331</v>
      </c>
      <c r="E50" s="6">
        <v>0.2</v>
      </c>
    </row>
    <row r="51" spans="1:5" x14ac:dyDescent="0.25">
      <c r="B51" s="13">
        <v>2</v>
      </c>
      <c r="C51" s="6">
        <f>1/D50</f>
        <v>3</v>
      </c>
      <c r="D51" s="6">
        <v>1</v>
      </c>
      <c r="E51" s="6">
        <v>0.25</v>
      </c>
    </row>
    <row r="52" spans="1:5" x14ac:dyDescent="0.25">
      <c r="B52" s="13">
        <v>3</v>
      </c>
      <c r="C52" s="6">
        <f>1/E50</f>
        <v>5</v>
      </c>
      <c r="D52" s="6">
        <f>1/E51</f>
        <v>4</v>
      </c>
      <c r="E52" s="6">
        <v>1</v>
      </c>
    </row>
    <row r="62" spans="1:5" x14ac:dyDescent="0.25">
      <c r="B62" s="13" t="s">
        <v>98</v>
      </c>
      <c r="C62" s="11">
        <v>0</v>
      </c>
      <c r="D62" s="11">
        <v>1</v>
      </c>
    </row>
    <row r="63" spans="1:5" x14ac:dyDescent="0.25">
      <c r="A63" t="s">
        <v>107</v>
      </c>
      <c r="B63" s="13">
        <v>0</v>
      </c>
      <c r="C63" s="5">
        <v>1</v>
      </c>
      <c r="D63" s="5">
        <v>7</v>
      </c>
    </row>
    <row r="64" spans="1:5" x14ac:dyDescent="0.25">
      <c r="A64" t="s">
        <v>108</v>
      </c>
      <c r="B64" s="13">
        <v>1</v>
      </c>
      <c r="C64" s="7">
        <v>0.14285714285714285</v>
      </c>
      <c r="D64" s="5">
        <v>1</v>
      </c>
    </row>
    <row r="73" spans="1:4" x14ac:dyDescent="0.25">
      <c r="B73" s="13" t="s">
        <v>102</v>
      </c>
      <c r="C73" s="13">
        <v>0</v>
      </c>
      <c r="D73" s="13">
        <v>1</v>
      </c>
    </row>
    <row r="74" spans="1:4" x14ac:dyDescent="0.25">
      <c r="A74" t="s">
        <v>109</v>
      </c>
      <c r="B74" s="13">
        <v>0</v>
      </c>
      <c r="C74" s="4">
        <v>1</v>
      </c>
      <c r="D74" s="6">
        <v>7</v>
      </c>
    </row>
    <row r="75" spans="1:4" x14ac:dyDescent="0.25">
      <c r="A75" t="s">
        <v>110</v>
      </c>
      <c r="B75" s="13">
        <v>1</v>
      </c>
      <c r="C75" s="4">
        <f>1/7</f>
        <v>0.14285714285714285</v>
      </c>
      <c r="D75" s="4">
        <v>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C3:M19"/>
  <sheetViews>
    <sheetView workbookViewId="0">
      <selection activeCell="D3" sqref="D3:E3"/>
    </sheetView>
  </sheetViews>
  <sheetFormatPr baseColWidth="10" defaultRowHeight="15" x14ac:dyDescent="0.25"/>
  <sheetData>
    <row r="3" spans="3:10" x14ac:dyDescent="0.25">
      <c r="D3" t="s">
        <v>105</v>
      </c>
      <c r="E3">
        <v>800</v>
      </c>
    </row>
    <row r="5" spans="3:10" x14ac:dyDescent="0.25">
      <c r="C5" s="19"/>
      <c r="D5" s="19" t="s">
        <v>103</v>
      </c>
      <c r="E5" s="19" t="s">
        <v>106</v>
      </c>
      <c r="H5" s="20"/>
      <c r="I5" s="20" t="s">
        <v>103</v>
      </c>
      <c r="J5" s="20" t="s">
        <v>104</v>
      </c>
    </row>
    <row r="6" spans="3:10" x14ac:dyDescent="0.25">
      <c r="C6" s="19">
        <v>1</v>
      </c>
      <c r="D6" s="19">
        <v>10</v>
      </c>
      <c r="E6" s="19">
        <v>250</v>
      </c>
      <c r="H6" s="20" t="str" cm="1">
        <f t="array" ref="H6:H7">TRANSPOSE(D5:E5)</f>
        <v>Res</v>
      </c>
      <c r="I6" s="20">
        <v>1</v>
      </c>
      <c r="J6" s="20">
        <v>0.5</v>
      </c>
    </row>
    <row r="7" spans="3:10" x14ac:dyDescent="0.25">
      <c r="C7" s="19">
        <v>2</v>
      </c>
      <c r="D7" s="19">
        <v>20</v>
      </c>
      <c r="E7" s="19">
        <v>500</v>
      </c>
      <c r="H7" s="20" t="str">
        <v>$ Costo de fab</v>
      </c>
      <c r="I7" s="20">
        <f>1/J6</f>
        <v>2</v>
      </c>
      <c r="J7" s="20">
        <v>1</v>
      </c>
    </row>
    <row r="8" spans="3:10" x14ac:dyDescent="0.25">
      <c r="C8" s="19">
        <v>3</v>
      </c>
      <c r="D8" s="19">
        <v>40</v>
      </c>
      <c r="E8" s="19">
        <v>600</v>
      </c>
    </row>
    <row r="9" spans="3:10" x14ac:dyDescent="0.25">
      <c r="C9" s="19">
        <v>4</v>
      </c>
      <c r="D9" s="19">
        <v>3</v>
      </c>
      <c r="E9" s="19">
        <v>200</v>
      </c>
    </row>
    <row r="17" spans="13:13" ht="15.75" thickBot="1" x14ac:dyDescent="0.3"/>
    <row r="18" spans="13:13" x14ac:dyDescent="0.25">
      <c r="M18" s="16"/>
    </row>
    <row r="19" spans="13:13" ht="15.75" thickBot="1" x14ac:dyDescent="0.3">
      <c r="M19" s="17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BD</vt:lpstr>
      <vt:lpstr>Matriz decisión</vt:lpstr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KANO</dc:creator>
  <cp:lastModifiedBy>Sala B07</cp:lastModifiedBy>
  <dcterms:created xsi:type="dcterms:W3CDTF">2022-08-22T14:20:10Z</dcterms:created>
  <dcterms:modified xsi:type="dcterms:W3CDTF">2023-08-16T18:48:53Z</dcterms:modified>
</cp:coreProperties>
</file>