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fae87fc39b77290/Escritorio/Excel Nivel Intermedio - UDECHI/6- Prácticas/"/>
    </mc:Choice>
  </mc:AlternateContent>
  <xr:revisionPtr revIDLastSave="461" documentId="8_{1B15B4F4-EACB-403F-90C0-7BED7CF6C503}" xr6:coauthVersionLast="47" xr6:coauthVersionMax="47" xr10:uidLastSave="{DC230553-62EE-421F-93DB-8F3B937516EC}"/>
  <bookViews>
    <workbookView xWindow="-120" yWindow="-120" windowWidth="29040" windowHeight="15720" activeTab="1" xr2:uid="{D81C474A-C100-45D1-98E9-A864E5ABC10E}"/>
  </bookViews>
  <sheets>
    <sheet name="Ordenar" sheetId="1" r:id="rId1"/>
    <sheet name="Filtros2" sheetId="3" r:id="rId2"/>
    <sheet name="Esquema" sheetId="4" r:id="rId3"/>
    <sheet name="Validación de datos" sheetId="5" r:id="rId4"/>
    <sheet name="Seguridad" sheetId="7" r:id="rId5"/>
    <sheet name="Consolidación" sheetId="8" r:id="rId6"/>
  </sheets>
  <definedNames>
    <definedName name="_xlnm._FilterDatabase" localSheetId="1" hidden="1">Filtros2!$B$5:$H$48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4" l="1"/>
  <c r="I14" i="4"/>
  <c r="I15" i="4"/>
  <c r="I8" i="4"/>
  <c r="P8" i="4"/>
  <c r="I9" i="4"/>
  <c r="P9" i="4"/>
  <c r="I10" i="4"/>
  <c r="P10" i="4"/>
  <c r="C11" i="4"/>
  <c r="C18" i="4" s="1"/>
  <c r="D7" i="4" s="1"/>
  <c r="D11" i="4"/>
  <c r="E11" i="4"/>
  <c r="F11" i="4"/>
  <c r="G11" i="4"/>
  <c r="H11" i="4"/>
  <c r="J11" i="4"/>
  <c r="K11" i="4"/>
  <c r="L11" i="4"/>
  <c r="M11" i="4"/>
  <c r="N11" i="4"/>
  <c r="O11" i="4"/>
  <c r="I12" i="4"/>
  <c r="P12" i="4"/>
  <c r="P13" i="4"/>
  <c r="P14" i="4"/>
  <c r="P15" i="4"/>
  <c r="I16" i="4"/>
  <c r="P16" i="4"/>
  <c r="C17" i="4"/>
  <c r="D17" i="4"/>
  <c r="E17" i="4"/>
  <c r="F17" i="4"/>
  <c r="G17" i="4"/>
  <c r="H17" i="4"/>
  <c r="J17" i="4"/>
  <c r="K17" i="4"/>
  <c r="L17" i="4"/>
  <c r="M17" i="4"/>
  <c r="N17" i="4"/>
  <c r="O17" i="4"/>
  <c r="P11" i="4" l="1"/>
  <c r="I11" i="4"/>
  <c r="D18" i="4"/>
  <c r="E7" i="4" s="1"/>
  <c r="E18" i="4" s="1"/>
  <c r="F7" i="4" s="1"/>
  <c r="F18" i="4" s="1"/>
  <c r="G7" i="4" s="1"/>
  <c r="G18" i="4" s="1"/>
  <c r="H7" i="4" s="1"/>
  <c r="H18" i="4" s="1"/>
  <c r="J7" i="4" s="1"/>
  <c r="J18" i="4" s="1"/>
  <c r="K7" i="4" s="1"/>
  <c r="K18" i="4" s="1"/>
  <c r="L7" i="4" s="1"/>
  <c r="L18" i="4" s="1"/>
  <c r="M7" i="4" s="1"/>
  <c r="M18" i="4" s="1"/>
  <c r="N7" i="4" s="1"/>
  <c r="N18" i="4" s="1"/>
  <c r="O7" i="4" s="1"/>
  <c r="O18" i="4" s="1"/>
  <c r="P17" i="4"/>
  <c r="P18" i="4" s="1"/>
  <c r="I17" i="4"/>
  <c r="I18" i="4" l="1"/>
</calcChain>
</file>

<file path=xl/sharedStrings.xml><?xml version="1.0" encoding="utf-8"?>
<sst xmlns="http://schemas.openxmlformats.org/spreadsheetml/2006/main" count="537" uniqueCount="133">
  <si>
    <t>Nombre Obra</t>
  </si>
  <si>
    <t>Tipo Documento</t>
  </si>
  <si>
    <t>Fecha Movimiento</t>
  </si>
  <si>
    <t>Nombre Proveedor</t>
  </si>
  <si>
    <t>Detalle Gasto</t>
  </si>
  <si>
    <t>Total</t>
  </si>
  <si>
    <t>Tipo Pago</t>
  </si>
  <si>
    <t>Villa Los Cobres</t>
  </si>
  <si>
    <t>Factura</t>
  </si>
  <si>
    <t>Ferretería Don Romulo</t>
  </si>
  <si>
    <t>Clavos De Olor</t>
  </si>
  <si>
    <t>Contado</t>
  </si>
  <si>
    <t>Vale</t>
  </si>
  <si>
    <t>Alambre De Púas</t>
  </si>
  <si>
    <t>Cheque</t>
  </si>
  <si>
    <t>Villa Los Troncos</t>
  </si>
  <si>
    <t>Boleta</t>
  </si>
  <si>
    <t>Cascos Para Astronautas</t>
  </si>
  <si>
    <t>Lápices Rojos</t>
  </si>
  <si>
    <t>Ferretería Don Rotulo</t>
  </si>
  <si>
    <t>Clavos De Cuatro</t>
  </si>
  <si>
    <t>Camino La Mina</t>
  </si>
  <si>
    <t>Aceite De Linaza</t>
  </si>
  <si>
    <t>Ferretería Don Roque</t>
  </si>
  <si>
    <t>Ventanas De Madera</t>
  </si>
  <si>
    <t>Cualquier Cosa</t>
  </si>
  <si>
    <t>Los Alerces</t>
  </si>
  <si>
    <t>Alelies</t>
  </si>
  <si>
    <t>Acero Templado</t>
  </si>
  <si>
    <t>Aguarras Mineral</t>
  </si>
  <si>
    <t>Mallade Cierre</t>
  </si>
  <si>
    <t>Ferretería Don Segundo</t>
  </si>
  <si>
    <t>Papel Maché</t>
  </si>
  <si>
    <t>Papel De Lija</t>
  </si>
  <si>
    <t>Ferretería El Candado</t>
  </si>
  <si>
    <t>Clavos De Cabeza Redonda</t>
  </si>
  <si>
    <t>Planta De Acidos</t>
  </si>
  <si>
    <t>Palos De 4000</t>
  </si>
  <si>
    <t>Ladrillos Reina</t>
  </si>
  <si>
    <t>Clavos D 4"</t>
  </si>
  <si>
    <t>Pintura Oleo Opaco</t>
  </si>
  <si>
    <t>Candados De Puertas Grandes</t>
  </si>
  <si>
    <t>No Se Me Ocurre Nada</t>
  </si>
  <si>
    <t>Solo Canciones</t>
  </si>
  <si>
    <t>Mas Música</t>
  </si>
  <si>
    <t>Ladrillos El Ladrillero</t>
  </si>
  <si>
    <t>Ladrillos Princesa</t>
  </si>
  <si>
    <t>Ladrillos Fiscales</t>
  </si>
  <si>
    <t>Librería El Almendral</t>
  </si>
  <si>
    <t>Papel Carbón</t>
  </si>
  <si>
    <t>Lápices Bi Punta Gruesa</t>
  </si>
  <si>
    <t>Papeles De Roneo</t>
  </si>
  <si>
    <t>Pelotas De Pin Pon</t>
  </si>
  <si>
    <t>Goma De Borrar</t>
  </si>
  <si>
    <t>Lápices De Colores</t>
  </si>
  <si>
    <t>Cuadernos Y Papel Impresora</t>
  </si>
  <si>
    <t>Papel Lustre</t>
  </si>
  <si>
    <t>Corcheteras</t>
  </si>
  <si>
    <t>Maderas Parraguez</t>
  </si>
  <si>
    <t>Tornillos Roscalatas De 3"</t>
  </si>
  <si>
    <t>Palos De 4 Y 5</t>
  </si>
  <si>
    <t>Roble Americano</t>
  </si>
  <si>
    <t>Miguel Valladares Silva</t>
  </si>
  <si>
    <t>Nada En Verdad</t>
  </si>
  <si>
    <t>Pistolas De Agua</t>
  </si>
  <si>
    <t>Tanques De Guerra</t>
  </si>
  <si>
    <t>instrucciones:</t>
  </si>
  <si>
    <t>1- Ordenar por Nombre Obra y Total en descendente</t>
  </si>
  <si>
    <t>1- Filtrar por Tipo Documento: Factura, Tipo de Pago: Contado, Total entre: $100.000 y $200.000 (6 Registros)</t>
  </si>
  <si>
    <t>2- Subtotal en Suma y Recuento por Nombre de Obra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</si>
  <si>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</si>
  <si>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</si>
  <si>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</si>
  <si>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</si>
  <si>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</si>
  <si>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</si>
  <si>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</si>
  <si>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</si>
  <si>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</si>
  <si>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</si>
  <si>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</si>
  <si>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</si>
  <si>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Ingresos</t>
  </si>
  <si>
    <t>Arriendo Oficina</t>
  </si>
  <si>
    <t>Licencias</t>
  </si>
  <si>
    <t>Equipamiento</t>
  </si>
  <si>
    <t>Servicios</t>
  </si>
  <si>
    <t>Egresos</t>
  </si>
  <si>
    <t>Caja Final</t>
  </si>
  <si>
    <t>Empresa1</t>
  </si>
  <si>
    <t>Empresa2</t>
  </si>
  <si>
    <t>Empresa3</t>
  </si>
  <si>
    <t>Semestre1</t>
  </si>
  <si>
    <t>Semestre2</t>
  </si>
  <si>
    <t>Sueldos</t>
  </si>
  <si>
    <t>Caja Inicial</t>
  </si>
  <si>
    <t>1- Utiliza esquema para acomodar el flujo de caja, en Semestre e Ingresos y Egresos</t>
  </si>
  <si>
    <t>Sur</t>
  </si>
  <si>
    <t>Norte</t>
  </si>
  <si>
    <t>Oeste</t>
  </si>
  <si>
    <t>Este</t>
  </si>
  <si>
    <t>Zona</t>
  </si>
  <si>
    <t>Fecha</t>
  </si>
  <si>
    <t>Inicio</t>
  </si>
  <si>
    <t>Fin</t>
  </si>
  <si>
    <t>1- Sólo se puede ingresar datos en las celdas B7:B10 de la Lista de Zona (Detener)</t>
  </si>
  <si>
    <t>2- Sólo se puede ingresar datos en las celdas B15:B18 de las siguientes fecha Inicio y Fin. (Utiliza las referencias de Inicio y Fin) (Detener)</t>
  </si>
  <si>
    <t>Región</t>
  </si>
  <si>
    <t>Metropolitana</t>
  </si>
  <si>
    <t>Bio Bio</t>
  </si>
  <si>
    <t>Los Lagos</t>
  </si>
  <si>
    <t>Santiago</t>
  </si>
  <si>
    <t>La florida</t>
  </si>
  <si>
    <t>Concepción</t>
  </si>
  <si>
    <t>Puerto Montt</t>
  </si>
  <si>
    <t>Osorno</t>
  </si>
  <si>
    <t>Puerto Varas</t>
  </si>
  <si>
    <t>Llanquihue</t>
  </si>
  <si>
    <t>Talcahuano</t>
  </si>
  <si>
    <t>Penco</t>
  </si>
  <si>
    <t>Tomé</t>
  </si>
  <si>
    <t>Providencia</t>
  </si>
  <si>
    <t>Ñuñoa</t>
  </si>
  <si>
    <t>Comuna</t>
  </si>
  <si>
    <t>3- Utilizar Región y Comuna de forma dependiente en Validación de Lista</t>
  </si>
  <si>
    <t>Fechas</t>
  </si>
  <si>
    <t>Ventas</t>
  </si>
  <si>
    <t>1- Bloquear la hoja para que sólo se pueda ingresar datos en la columna Ventas, Contraseña: 123</t>
  </si>
  <si>
    <t>Tornillos</t>
  </si>
  <si>
    <t>Clavos</t>
  </si>
  <si>
    <t>Alfileres</t>
  </si>
  <si>
    <t>Corchetes</t>
  </si>
  <si>
    <t>1- Consolidar en SUMA los siguientes Inventarios, en el que coíncida la columna izquierda y la fila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</si>
</sst>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$&quot;* #,##0_ ;_ &quot;$&quot;* \-#,##0_ ;_ &quot;$&quot;* &quot;-&quot;_ ;_ @_ "/>
    <numFmt numFmtId="164" formatCode="_-&quot;$&quot;\ * #,##0_-;\-&quot;$&quot;\ * #,##0_-;_-&quot;$&quot;\ 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theme="7"/>
      </left>
      <right style="double">
        <color theme="7"/>
      </right>
      <top style="double">
        <color theme="7"/>
      </top>
      <bottom style="double">
        <color theme="7"/>
      </bottom>
      <diagonal/>
    </border>
    <border>
      <left style="double">
        <color theme="7"/>
      </left>
      <right style="thin">
        <color indexed="23"/>
      </right>
      <top style="double">
        <color theme="7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double">
        <color theme="7"/>
      </top>
      <bottom style="thin">
        <color indexed="23"/>
      </bottom>
      <diagonal/>
    </border>
    <border>
      <left style="thin">
        <color indexed="23"/>
      </left>
      <right style="double">
        <color theme="7"/>
      </right>
      <top style="double">
        <color theme="7"/>
      </top>
      <bottom style="thin">
        <color indexed="23"/>
      </bottom>
      <diagonal/>
    </border>
    <border>
      <left style="double">
        <color theme="7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double">
        <color theme="7"/>
      </right>
      <top style="thin">
        <color indexed="23"/>
      </top>
      <bottom style="thin">
        <color indexed="23"/>
      </bottom>
      <diagonal/>
    </border>
    <border>
      <left style="double">
        <color theme="7"/>
      </left>
      <right style="thin">
        <color indexed="23"/>
      </right>
      <top style="thin">
        <color indexed="23"/>
      </top>
      <bottom style="double">
        <color theme="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theme="7"/>
      </bottom>
      <diagonal/>
    </border>
    <border>
      <left style="thin">
        <color indexed="23"/>
      </left>
      <right style="double">
        <color theme="7"/>
      </right>
      <top style="thin">
        <color indexed="23"/>
      </top>
      <bottom style="double">
        <color theme="7"/>
      </bottom>
      <diagonal/>
    </border>
    <border>
      <left style="double">
        <color theme="7" tint="-0.499984740745262"/>
      </left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 style="double">
        <color theme="7"/>
      </left>
      <right style="double">
        <color theme="7"/>
      </right>
      <top style="double">
        <color theme="7"/>
      </top>
      <bottom/>
      <diagonal/>
    </border>
    <border>
      <left style="double">
        <color theme="7"/>
      </left>
      <right style="double">
        <color theme="7"/>
      </right>
      <top/>
      <bottom style="double">
        <color theme="7"/>
      </bottom>
      <diagonal/>
    </border>
    <border>
      <left style="double">
        <color theme="8" tint="-0.499984740745262"/>
      </left>
      <right style="double">
        <color theme="7"/>
      </right>
      <top style="double">
        <color theme="8" tint="-0.499984740745262"/>
      </top>
      <bottom/>
      <diagonal/>
    </border>
    <border>
      <left style="double">
        <color theme="7"/>
      </left>
      <right style="double">
        <color theme="7"/>
      </right>
      <top style="double">
        <color theme="8" tint="-0.499984740745262"/>
      </top>
      <bottom/>
      <diagonal/>
    </border>
    <border>
      <left style="double">
        <color theme="7"/>
      </left>
      <right style="double">
        <color theme="8" tint="-0.499984740745262"/>
      </right>
      <top style="double">
        <color theme="8" tint="-0.499984740745262"/>
      </top>
      <bottom/>
      <diagonal/>
    </border>
    <border>
      <left style="double">
        <color theme="8" tint="-0.499984740745262"/>
      </left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 style="double">
        <color theme="7" tint="-0.499984740745262"/>
      </left>
      <right style="double">
        <color theme="8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 style="double">
        <color theme="8" tint="-0.499984740745262"/>
      </left>
      <right style="double">
        <color theme="7"/>
      </right>
      <top/>
      <bottom style="double">
        <color theme="7"/>
      </bottom>
      <diagonal/>
    </border>
    <border>
      <left style="double">
        <color theme="7"/>
      </left>
      <right style="double">
        <color theme="8" tint="-0.499984740745262"/>
      </right>
      <top/>
      <bottom style="double">
        <color theme="7"/>
      </bottom>
      <diagonal/>
    </border>
    <border>
      <left style="double">
        <color theme="8" tint="-0.499984740745262"/>
      </left>
      <right style="double">
        <color theme="7"/>
      </right>
      <top style="double">
        <color theme="7"/>
      </top>
      <bottom style="double">
        <color theme="7"/>
      </bottom>
      <diagonal/>
    </border>
    <border>
      <left style="double">
        <color theme="7"/>
      </left>
      <right style="double">
        <color theme="8" tint="-0.499984740745262"/>
      </right>
      <top style="double">
        <color theme="7"/>
      </top>
      <bottom style="double">
        <color theme="7"/>
      </bottom>
      <diagonal/>
    </border>
    <border>
      <left style="double">
        <color theme="8" tint="-0.499984740745262"/>
      </left>
      <right style="double">
        <color theme="7"/>
      </right>
      <top style="double">
        <color theme="7"/>
      </top>
      <bottom/>
      <diagonal/>
    </border>
    <border>
      <left style="double">
        <color theme="7"/>
      </left>
      <right style="double">
        <color theme="8" tint="-0.499984740745262"/>
      </right>
      <top style="double">
        <color theme="7"/>
      </top>
      <bottom/>
      <diagonal/>
    </border>
    <border>
      <left style="double">
        <color theme="8" tint="-0.499984740745262"/>
      </left>
      <right style="double">
        <color theme="7"/>
      </right>
      <top/>
      <bottom style="double">
        <color theme="8" tint="-0.499984740745262"/>
      </bottom>
      <diagonal/>
    </border>
    <border>
      <left style="double">
        <color theme="7"/>
      </left>
      <right style="double">
        <color theme="7"/>
      </right>
      <top/>
      <bottom style="double">
        <color theme="8" tint="-0.499984740745262"/>
      </bottom>
      <diagonal/>
    </border>
    <border>
      <left style="double">
        <color theme="7"/>
      </left>
      <right style="double">
        <color theme="8" tint="-0.499984740745262"/>
      </right>
      <top/>
      <bottom style="double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 style="medium">
        <color theme="8" tint="-0.499984740745262"/>
      </right>
      <top/>
      <bottom style="medium">
        <color theme="8" tint="-0.499984740745262"/>
      </bottom>
      <diagonal/>
    </border>
    <border>
      <left/>
      <right style="medium">
        <color theme="8" tint="-0.499984740745262"/>
      </right>
      <top/>
      <bottom style="medium">
        <color theme="8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70">
    <xf numFmtId="0" fontId="0" fillId="0" borderId="0" xfId="0"/>
    <xf numFmtId="0" fontId="4" fillId="0" borderId="1" xfId="2" applyBorder="1"/>
    <xf numFmtId="15" fontId="4" fillId="0" borderId="1" xfId="2" applyNumberFormat="1" applyBorder="1"/>
    <xf numFmtId="164" fontId="0" fillId="0" borderId="1" xfId="3" applyFont="1" applyBorder="1"/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4" fillId="0" borderId="6" xfId="2" applyBorder="1"/>
    <xf numFmtId="0" fontId="4" fillId="0" borderId="7" xfId="2" applyBorder="1"/>
    <xf numFmtId="0" fontId="4" fillId="0" borderId="8" xfId="2" applyBorder="1"/>
    <xf numFmtId="0" fontId="4" fillId="0" borderId="9" xfId="2" applyBorder="1"/>
    <xf numFmtId="15" fontId="4" fillId="0" borderId="9" xfId="2" applyNumberFormat="1" applyBorder="1"/>
    <xf numFmtId="164" fontId="0" fillId="0" borderId="9" xfId="3" applyFont="1" applyBorder="1"/>
    <xf numFmtId="0" fontId="4" fillId="0" borderId="10" xfId="2" applyBorder="1"/>
    <xf numFmtId="0" fontId="3" fillId="0" borderId="0" xfId="0" applyFont="1"/>
    <xf numFmtId="0" fontId="0" fillId="0" borderId="2" xfId="0" applyBorder="1"/>
    <xf numFmtId="42" fontId="0" fillId="0" borderId="2" xfId="1" applyFont="1" applyBorder="1" applyAlignment="1">
      <alignment horizontal="center"/>
    </xf>
    <xf numFmtId="42" fontId="0" fillId="5" borderId="2" xfId="0" applyNumberFormat="1" applyFill="1" applyBorder="1"/>
    <xf numFmtId="42" fontId="0" fillId="0" borderId="2" xfId="1" applyFont="1" applyBorder="1"/>
    <xf numFmtId="42" fontId="0" fillId="0" borderId="12" xfId="1" applyFont="1" applyBorder="1" applyAlignment="1">
      <alignment horizontal="center"/>
    </xf>
    <xf numFmtId="0" fontId="0" fillId="0" borderId="12" xfId="0" applyBorder="1"/>
    <xf numFmtId="42" fontId="0" fillId="5" borderId="12" xfId="0" applyNumberFormat="1" applyFill="1" applyBorder="1"/>
    <xf numFmtId="42" fontId="0" fillId="0" borderId="13" xfId="1" applyFont="1" applyBorder="1"/>
    <xf numFmtId="42" fontId="0" fillId="5" borderId="13" xfId="0" applyNumberFormat="1" applyFill="1" applyBorder="1"/>
    <xf numFmtId="0" fontId="0" fillId="0" borderId="13" xfId="0" applyBorder="1"/>
    <xf numFmtId="42" fontId="3" fillId="4" borderId="11" xfId="0" applyNumberFormat="1" applyFont="1" applyFill="1" applyBorder="1"/>
    <xf numFmtId="42" fontId="0" fillId="0" borderId="13" xfId="1" applyFont="1" applyBorder="1" applyAlignment="1">
      <alignment horizontal="center"/>
    </xf>
    <xf numFmtId="42" fontId="3" fillId="4" borderId="11" xfId="1" applyFont="1" applyFill="1" applyBorder="1" applyAlignment="1">
      <alignment horizontal="center"/>
    </xf>
    <xf numFmtId="42" fontId="0" fillId="0" borderId="12" xfId="1" applyFont="1" applyBorder="1"/>
    <xf numFmtId="42" fontId="3" fillId="4" borderId="11" xfId="1" applyFont="1" applyFill="1" applyBorder="1"/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3" fillId="4" borderId="17" xfId="0" applyFont="1" applyFill="1" applyBorder="1"/>
    <xf numFmtId="0" fontId="0" fillId="4" borderId="18" xfId="0" applyFill="1" applyBorder="1"/>
    <xf numFmtId="0" fontId="0" fillId="0" borderId="19" xfId="0" applyBorder="1" applyAlignment="1">
      <alignment horizontal="left" indent="1"/>
    </xf>
    <xf numFmtId="0" fontId="0" fillId="0" borderId="21" xfId="0" applyBorder="1" applyAlignment="1">
      <alignment horizontal="left" indent="1"/>
    </xf>
    <xf numFmtId="0" fontId="0" fillId="0" borderId="23" xfId="0" applyBorder="1" applyAlignment="1">
      <alignment horizontal="left" indent="1"/>
    </xf>
    <xf numFmtId="42" fontId="0" fillId="4" borderId="18" xfId="0" applyNumberFormat="1" applyFill="1" applyBorder="1"/>
    <xf numFmtId="0" fontId="3" fillId="3" borderId="25" xfId="0" applyFont="1" applyFill="1" applyBorder="1" applyAlignment="1">
      <alignment horizontal="left"/>
    </xf>
    <xf numFmtId="42" fontId="3" fillId="3" borderId="26" xfId="0" applyNumberFormat="1" applyFont="1" applyFill="1" applyBorder="1"/>
    <xf numFmtId="42" fontId="0" fillId="5" borderId="20" xfId="0" applyNumberFormat="1" applyFill="1" applyBorder="1"/>
    <xf numFmtId="42" fontId="0" fillId="5" borderId="22" xfId="0" applyNumberFormat="1" applyFill="1" applyBorder="1"/>
    <xf numFmtId="42" fontId="0" fillId="5" borderId="24" xfId="0" applyNumberFormat="1" applyFill="1" applyBorder="1"/>
    <xf numFmtId="42" fontId="3" fillId="7" borderId="26" xfId="0" applyNumberFormat="1" applyFont="1" applyFill="1" applyBorder="1"/>
    <xf numFmtId="42" fontId="3" fillId="7" borderId="27" xfId="0" applyNumberFormat="1" applyFont="1" applyFill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7" borderId="28" xfId="0" applyFill="1" applyBorder="1" applyAlignment="1">
      <alignment horizontal="center"/>
    </xf>
    <xf numFmtId="14" fontId="0" fillId="0" borderId="32" xfId="0" applyNumberFormat="1" applyBorder="1"/>
    <xf numFmtId="14" fontId="0" fillId="0" borderId="28" xfId="0" applyNumberFormat="1" applyBorder="1"/>
    <xf numFmtId="14" fontId="0" fillId="0" borderId="29" xfId="0" applyNumberFormat="1" applyBorder="1"/>
    <xf numFmtId="14" fontId="0" fillId="0" borderId="30" xfId="0" applyNumberFormat="1" applyBorder="1"/>
    <xf numFmtId="14" fontId="0" fillId="0" borderId="0" xfId="0" applyNumberFormat="1"/>
    <xf numFmtId="14" fontId="0" fillId="0" borderId="37" xfId="0" applyNumberFormat="1" applyBorder="1"/>
    <xf numFmtId="14" fontId="0" fillId="0" borderId="38" xfId="0" applyNumberFormat="1" applyBorder="1"/>
    <xf numFmtId="0" fontId="0" fillId="7" borderId="33" xfId="0" applyFill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7" borderId="41" xfId="0" applyFill="1" applyBorder="1" applyAlignment="1">
      <alignment horizontal="center"/>
    </xf>
    <xf numFmtId="14" fontId="0" fillId="0" borderId="34" xfId="0" applyNumberFormat="1" applyBorder="1"/>
    <xf numFmtId="0" fontId="0" fillId="0" borderId="34" xfId="0" applyBorder="1"/>
    <xf numFmtId="0" fontId="0" fillId="0" borderId="35" xfId="0" applyBorder="1"/>
    <xf numFmtId="0" fontId="0" fillId="0" borderId="37" xfId="0" applyBorder="1"/>
    <xf numFmtId="0" fontId="0" fillId="0" borderId="38" xfId="0" applyBorder="1"/>
    <xf numFmtId="0" fontId="0" fillId="7" borderId="36" xfId="0" applyFill="1" applyBorder="1" applyAlignment="1">
      <alignment horizontal="center"/>
    </xf>
    <xf numFmtId="0" fontId="0" fillId="8" borderId="0" xfId="0" applyFill="1"/>
    <xf numFmtId="0" fontId="0" fillId="7" borderId="42" xfId="0" applyFill="1" applyBorder="1" applyAlignment="1">
      <alignment horizontal="center"/>
    </xf>
  </cellXfs>
  <cellStyles count="4">
    <cellStyle name="Moneda [0]" xfId="1" builtinId="7"/>
    <cellStyle name="Moneda [0] 3" xfId="3" xr:uid="{474BFA6A-F32C-4B7B-B651-EE51FF538756}"/>
    <cellStyle name="Normal" xfId="0" builtinId="0"/>
    <cellStyle name="Normal 2 2" xfId="2" xr:uid="{D71DC991-A319-4CA1-A885-F8A08CDA85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E30AA-6C21-4F2C-8BD9-BD988B9F3865}">
  <dimension ref="B2:H51"/>
  <sheetViews>
    <sheetView workbookViewId="0">
      <selection activeCell="J22" sqref="J22"/>
    </sheetView>
  </sheetViews>
  <sheetFormatPr baseColWidth="10" defaultRowHeight="15" x14ac:dyDescent="0.25"/>
  <cols>
    <col min="2" max="2" width="20.7109375" customWidth="1"/>
    <col min="3" max="3" width="12.85546875" customWidth="1"/>
    <col min="4" max="4" width="14.140625" customWidth="1"/>
    <col min="5" max="5" width="25" customWidth="1"/>
    <col min="6" max="6" width="27.140625" bestFit="1" customWidth="1"/>
    <col min="7" max="7" width="13.85546875" customWidth="1"/>
  </cols>
  <sheetData>
    <row r="2" spans="2:8" x14ac:dyDescent="0.25">
      <c r="B2" s="14" t="s">
        <v>66</v>
      </c>
    </row>
    <row r="3" spans="2:8" x14ac:dyDescent="0.25">
      <c r="B3" t="s">
        <v>67</v>
      </c>
    </row>
    <row r="4" spans="2:8" x14ac:dyDescent="0.25">
      <c r="B4" t="s">
        <v>69</v>
      </c>
    </row>
    <row r="6" spans="2:8" ht="15.75" thickBot="1" x14ac:dyDescent="0.3"/>
    <row r="7" spans="2:8" ht="39" thickTop="1" x14ac:dyDescent="0.25">
      <c r="B7" s="4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6" t="s">
        <v>6</v>
      </c>
    </row>
    <row r="8" spans="2:8" x14ac:dyDescent="0.25">
      <c r="B8" s="7" t="s">
        <v>7</v>
      </c>
      <c r="C8" s="1" t="s">
        <v>8</v>
      </c>
      <c r="D8" s="2">
        <v>37237</v>
      </c>
      <c r="E8" s="1" t="s">
        <v>9</v>
      </c>
      <c r="F8" s="1" t="s">
        <v>10</v>
      </c>
      <c r="G8" s="3">
        <v>147500</v>
      </c>
      <c r="H8" s="8" t="s">
        <v>11</v>
      </c>
    </row>
    <row r="9" spans="2:8" x14ac:dyDescent="0.25">
      <c r="B9" s="7" t="s">
        <v>7</v>
      </c>
      <c r="C9" s="1" t="s">
        <v>12</v>
      </c>
      <c r="D9" s="2">
        <v>37654</v>
      </c>
      <c r="E9" s="1" t="s">
        <v>9</v>
      </c>
      <c r="F9" s="1" t="s">
        <v>13</v>
      </c>
      <c r="G9" s="3">
        <v>14750</v>
      </c>
      <c r="H9" s="8" t="s">
        <v>14</v>
      </c>
    </row>
    <row r="10" spans="2:8" x14ac:dyDescent="0.25">
      <c r="B10" s="7" t="s">
        <v>15</v>
      </c>
      <c r="C10" s="1" t="s">
        <v>16</v>
      </c>
      <c r="D10" s="2">
        <v>37667</v>
      </c>
      <c r="E10" s="1" t="s">
        <v>9</v>
      </c>
      <c r="F10" s="1" t="s">
        <v>17</v>
      </c>
      <c r="G10" s="3">
        <v>141600</v>
      </c>
      <c r="H10" s="8" t="s">
        <v>11</v>
      </c>
    </row>
    <row r="11" spans="2:8" x14ac:dyDescent="0.25">
      <c r="B11" s="7" t="s">
        <v>15</v>
      </c>
      <c r="C11" s="1" t="s">
        <v>16</v>
      </c>
      <c r="D11" s="2">
        <v>36906</v>
      </c>
      <c r="E11" s="1" t="s">
        <v>9</v>
      </c>
      <c r="F11" s="1" t="s">
        <v>18</v>
      </c>
      <c r="G11" s="3">
        <v>147500</v>
      </c>
      <c r="H11" s="8" t="s">
        <v>14</v>
      </c>
    </row>
    <row r="12" spans="2:8" x14ac:dyDescent="0.25">
      <c r="B12" s="7" t="s">
        <v>7</v>
      </c>
      <c r="C12" s="1" t="s">
        <v>12</v>
      </c>
      <c r="D12" s="2">
        <v>37237</v>
      </c>
      <c r="E12" s="1" t="s">
        <v>19</v>
      </c>
      <c r="F12" s="1" t="s">
        <v>20</v>
      </c>
      <c r="G12" s="3">
        <v>147500</v>
      </c>
      <c r="H12" s="8" t="s">
        <v>14</v>
      </c>
    </row>
    <row r="13" spans="2:8" x14ac:dyDescent="0.25">
      <c r="B13" s="7" t="s">
        <v>21</v>
      </c>
      <c r="C13" s="1" t="s">
        <v>8</v>
      </c>
      <c r="D13" s="2">
        <v>36937</v>
      </c>
      <c r="E13" s="1" t="s">
        <v>9</v>
      </c>
      <c r="F13" s="1" t="s">
        <v>22</v>
      </c>
      <c r="G13" s="3">
        <v>14750</v>
      </c>
      <c r="H13" s="8" t="s">
        <v>11</v>
      </c>
    </row>
    <row r="14" spans="2:8" x14ac:dyDescent="0.25">
      <c r="B14" s="7" t="s">
        <v>21</v>
      </c>
      <c r="C14" s="1" t="s">
        <v>8</v>
      </c>
      <c r="D14" s="2">
        <v>37518</v>
      </c>
      <c r="E14" s="1" t="s">
        <v>23</v>
      </c>
      <c r="F14" s="1" t="s">
        <v>24</v>
      </c>
      <c r="G14" s="3">
        <v>147500</v>
      </c>
      <c r="H14" s="8" t="s">
        <v>11</v>
      </c>
    </row>
    <row r="15" spans="2:8" x14ac:dyDescent="0.25">
      <c r="B15" s="7" t="s">
        <v>21</v>
      </c>
      <c r="C15" s="1" t="s">
        <v>8</v>
      </c>
      <c r="D15" s="2">
        <v>37667</v>
      </c>
      <c r="E15" s="1" t="s">
        <v>23</v>
      </c>
      <c r="F15" s="1" t="s">
        <v>25</v>
      </c>
      <c r="G15" s="3">
        <v>182900</v>
      </c>
      <c r="H15" s="8" t="s">
        <v>11</v>
      </c>
    </row>
    <row r="16" spans="2:8" x14ac:dyDescent="0.25">
      <c r="B16" s="7" t="s">
        <v>26</v>
      </c>
      <c r="C16" s="1" t="s">
        <v>8</v>
      </c>
      <c r="D16" s="2">
        <v>37667</v>
      </c>
      <c r="E16" s="1" t="s">
        <v>23</v>
      </c>
      <c r="F16" s="1" t="s">
        <v>27</v>
      </c>
      <c r="G16" s="3">
        <v>278480</v>
      </c>
      <c r="H16" s="8" t="s">
        <v>14</v>
      </c>
    </row>
    <row r="17" spans="2:8" x14ac:dyDescent="0.25">
      <c r="B17" s="7" t="s">
        <v>15</v>
      </c>
      <c r="C17" s="1" t="s">
        <v>16</v>
      </c>
      <c r="D17" s="2">
        <v>38698</v>
      </c>
      <c r="E17" s="1" t="s">
        <v>23</v>
      </c>
      <c r="F17" s="1" t="s">
        <v>28</v>
      </c>
      <c r="G17" s="3">
        <v>383500</v>
      </c>
      <c r="H17" s="8" t="s">
        <v>11</v>
      </c>
    </row>
    <row r="18" spans="2:8" x14ac:dyDescent="0.25">
      <c r="B18" s="7" t="s">
        <v>7</v>
      </c>
      <c r="C18" s="1" t="s">
        <v>16</v>
      </c>
      <c r="D18" s="2">
        <v>37636</v>
      </c>
      <c r="E18" s="1" t="s">
        <v>23</v>
      </c>
      <c r="F18" s="1" t="s">
        <v>29</v>
      </c>
      <c r="G18" s="3">
        <v>238360</v>
      </c>
      <c r="H18" s="8" t="s">
        <v>14</v>
      </c>
    </row>
    <row r="19" spans="2:8" x14ac:dyDescent="0.25">
      <c r="B19" s="7" t="s">
        <v>26</v>
      </c>
      <c r="C19" s="1" t="s">
        <v>8</v>
      </c>
      <c r="D19" s="2">
        <v>37817</v>
      </c>
      <c r="E19" s="1" t="s">
        <v>23</v>
      </c>
      <c r="F19" s="1" t="s">
        <v>30</v>
      </c>
      <c r="G19" s="3">
        <v>301490</v>
      </c>
      <c r="H19" s="8" t="s">
        <v>14</v>
      </c>
    </row>
    <row r="20" spans="2:8" x14ac:dyDescent="0.25">
      <c r="B20" s="7" t="s">
        <v>26</v>
      </c>
      <c r="C20" s="1" t="s">
        <v>12</v>
      </c>
      <c r="D20" s="2">
        <v>38429</v>
      </c>
      <c r="E20" s="1" t="s">
        <v>31</v>
      </c>
      <c r="F20" s="1" t="s">
        <v>32</v>
      </c>
      <c r="G20" s="3">
        <v>147500</v>
      </c>
      <c r="H20" s="8" t="s">
        <v>11</v>
      </c>
    </row>
    <row r="21" spans="2:8" x14ac:dyDescent="0.25">
      <c r="B21" s="7" t="s">
        <v>26</v>
      </c>
      <c r="C21" s="1" t="s">
        <v>16</v>
      </c>
      <c r="D21" s="2">
        <v>37091</v>
      </c>
      <c r="E21" s="1" t="s">
        <v>31</v>
      </c>
      <c r="F21" s="1" t="s">
        <v>13</v>
      </c>
      <c r="G21" s="3">
        <v>11800</v>
      </c>
      <c r="H21" s="8" t="s">
        <v>11</v>
      </c>
    </row>
    <row r="22" spans="2:8" x14ac:dyDescent="0.25">
      <c r="B22" s="7" t="s">
        <v>26</v>
      </c>
      <c r="C22" s="1" t="s">
        <v>12</v>
      </c>
      <c r="D22" s="2">
        <v>37699</v>
      </c>
      <c r="E22" s="1" t="s">
        <v>31</v>
      </c>
      <c r="F22" s="1" t="s">
        <v>33</v>
      </c>
      <c r="G22" s="3">
        <v>8850</v>
      </c>
      <c r="H22" s="8" t="s">
        <v>14</v>
      </c>
    </row>
    <row r="23" spans="2:8" x14ac:dyDescent="0.25">
      <c r="B23" s="7" t="s">
        <v>26</v>
      </c>
      <c r="C23" s="1" t="s">
        <v>16</v>
      </c>
      <c r="D23" s="2">
        <v>38353</v>
      </c>
      <c r="E23" s="1" t="s">
        <v>34</v>
      </c>
      <c r="F23" s="1" t="s">
        <v>35</v>
      </c>
      <c r="G23" s="3">
        <v>14750</v>
      </c>
      <c r="H23" s="8" t="s">
        <v>11</v>
      </c>
    </row>
    <row r="24" spans="2:8" x14ac:dyDescent="0.25">
      <c r="B24" s="7" t="s">
        <v>36</v>
      </c>
      <c r="C24" s="1" t="s">
        <v>16</v>
      </c>
      <c r="D24" s="2">
        <v>37748</v>
      </c>
      <c r="E24" s="1" t="s">
        <v>34</v>
      </c>
      <c r="F24" s="1" t="s">
        <v>37</v>
      </c>
      <c r="G24" s="3">
        <v>44250</v>
      </c>
      <c r="H24" s="8" t="s">
        <v>14</v>
      </c>
    </row>
    <row r="25" spans="2:8" x14ac:dyDescent="0.25">
      <c r="B25" s="7" t="s">
        <v>7</v>
      </c>
      <c r="C25" s="1" t="s">
        <v>8</v>
      </c>
      <c r="D25" s="2">
        <v>36506</v>
      </c>
      <c r="E25" s="1" t="s">
        <v>34</v>
      </c>
      <c r="F25" s="1" t="s">
        <v>33</v>
      </c>
      <c r="G25" s="3">
        <v>147500</v>
      </c>
      <c r="H25" s="8" t="s">
        <v>11</v>
      </c>
    </row>
    <row r="26" spans="2:8" x14ac:dyDescent="0.25">
      <c r="B26" s="7" t="s">
        <v>7</v>
      </c>
      <c r="C26" s="1" t="s">
        <v>16</v>
      </c>
      <c r="D26" s="2">
        <v>31393</v>
      </c>
      <c r="E26" s="1" t="s">
        <v>34</v>
      </c>
      <c r="F26" s="1" t="s">
        <v>38</v>
      </c>
      <c r="G26" s="3">
        <v>302080</v>
      </c>
      <c r="H26" s="8" t="s">
        <v>14</v>
      </c>
    </row>
    <row r="27" spans="2:8" x14ac:dyDescent="0.25">
      <c r="B27" s="7" t="s">
        <v>26</v>
      </c>
      <c r="C27" s="1" t="s">
        <v>16</v>
      </c>
      <c r="D27" s="2">
        <v>37377</v>
      </c>
      <c r="E27" s="1" t="s">
        <v>34</v>
      </c>
      <c r="F27" s="1" t="s">
        <v>39</v>
      </c>
      <c r="G27" s="3">
        <v>43070</v>
      </c>
      <c r="H27" s="8" t="s">
        <v>14</v>
      </c>
    </row>
    <row r="28" spans="2:8" x14ac:dyDescent="0.25">
      <c r="B28" s="7" t="s">
        <v>15</v>
      </c>
      <c r="C28" s="1" t="s">
        <v>16</v>
      </c>
      <c r="D28" s="2">
        <v>36996</v>
      </c>
      <c r="E28" s="1" t="s">
        <v>34</v>
      </c>
      <c r="F28" s="1" t="s">
        <v>40</v>
      </c>
      <c r="G28" s="3">
        <v>442500</v>
      </c>
      <c r="H28" s="8" t="s">
        <v>14</v>
      </c>
    </row>
    <row r="29" spans="2:8" x14ac:dyDescent="0.25">
      <c r="B29" s="7" t="s">
        <v>7</v>
      </c>
      <c r="C29" s="1" t="s">
        <v>16</v>
      </c>
      <c r="D29" s="2">
        <v>36644</v>
      </c>
      <c r="E29" s="1" t="s">
        <v>34</v>
      </c>
      <c r="F29" s="1" t="s">
        <v>41</v>
      </c>
      <c r="G29" s="3">
        <v>750000</v>
      </c>
      <c r="H29" s="8" t="s">
        <v>11</v>
      </c>
    </row>
    <row r="30" spans="2:8" x14ac:dyDescent="0.25">
      <c r="B30" s="7" t="s">
        <v>7</v>
      </c>
      <c r="C30" s="1" t="s">
        <v>12</v>
      </c>
      <c r="D30" s="2">
        <v>36892</v>
      </c>
      <c r="E30" s="1" t="s">
        <v>34</v>
      </c>
      <c r="F30" s="1" t="s">
        <v>42</v>
      </c>
      <c r="G30" s="3">
        <v>302080</v>
      </c>
      <c r="H30" s="8" t="s">
        <v>11</v>
      </c>
    </row>
    <row r="31" spans="2:8" x14ac:dyDescent="0.25">
      <c r="B31" s="7" t="s">
        <v>36</v>
      </c>
      <c r="C31" s="1" t="s">
        <v>8</v>
      </c>
      <c r="D31" s="2">
        <v>37237</v>
      </c>
      <c r="E31" s="1" t="s">
        <v>34</v>
      </c>
      <c r="F31" s="1" t="s">
        <v>43</v>
      </c>
      <c r="G31" s="3">
        <v>147500</v>
      </c>
      <c r="H31" s="8" t="s">
        <v>11</v>
      </c>
    </row>
    <row r="32" spans="2:8" x14ac:dyDescent="0.25">
      <c r="B32" s="7" t="s">
        <v>26</v>
      </c>
      <c r="C32" s="1" t="s">
        <v>16</v>
      </c>
      <c r="D32" s="2">
        <v>37237</v>
      </c>
      <c r="E32" s="1" t="s">
        <v>34</v>
      </c>
      <c r="F32" s="1" t="s">
        <v>44</v>
      </c>
      <c r="G32" s="3">
        <v>30208</v>
      </c>
      <c r="H32" s="8" t="s">
        <v>11</v>
      </c>
    </row>
    <row r="33" spans="2:8" x14ac:dyDescent="0.25">
      <c r="B33" s="7" t="s">
        <v>21</v>
      </c>
      <c r="C33" s="1" t="s">
        <v>12</v>
      </c>
      <c r="D33" s="2">
        <v>38020</v>
      </c>
      <c r="E33" s="1" t="s">
        <v>45</v>
      </c>
      <c r="F33" s="1" t="s">
        <v>46</v>
      </c>
      <c r="G33" s="3">
        <v>147500</v>
      </c>
      <c r="H33" s="8" t="s">
        <v>14</v>
      </c>
    </row>
    <row r="34" spans="2:8" x14ac:dyDescent="0.25">
      <c r="B34" s="7" t="s">
        <v>7</v>
      </c>
      <c r="C34" s="1" t="s">
        <v>16</v>
      </c>
      <c r="D34" s="2">
        <v>36506</v>
      </c>
      <c r="E34" s="1" t="s">
        <v>45</v>
      </c>
      <c r="F34" s="1" t="s">
        <v>47</v>
      </c>
      <c r="G34" s="3">
        <v>302080</v>
      </c>
      <c r="H34" s="8" t="s">
        <v>11</v>
      </c>
    </row>
    <row r="35" spans="2:8" x14ac:dyDescent="0.25">
      <c r="B35" s="7" t="s">
        <v>7</v>
      </c>
      <c r="C35" s="1" t="s">
        <v>12</v>
      </c>
      <c r="D35" s="2">
        <v>36965</v>
      </c>
      <c r="E35" s="1" t="s">
        <v>45</v>
      </c>
      <c r="F35" s="1" t="s">
        <v>47</v>
      </c>
      <c r="G35" s="3">
        <v>147500</v>
      </c>
      <c r="H35" s="8" t="s">
        <v>11</v>
      </c>
    </row>
    <row r="36" spans="2:8" x14ac:dyDescent="0.25">
      <c r="B36" s="7" t="s">
        <v>36</v>
      </c>
      <c r="C36" s="1" t="s">
        <v>12</v>
      </c>
      <c r="D36" s="2">
        <v>37726</v>
      </c>
      <c r="E36" s="1" t="s">
        <v>48</v>
      </c>
      <c r="F36" s="1" t="s">
        <v>49</v>
      </c>
      <c r="G36" s="3">
        <v>2950</v>
      </c>
      <c r="H36" s="8" t="s">
        <v>14</v>
      </c>
    </row>
    <row r="37" spans="2:8" x14ac:dyDescent="0.25">
      <c r="B37" s="7" t="s">
        <v>15</v>
      </c>
      <c r="C37" s="1" t="s">
        <v>8</v>
      </c>
      <c r="D37" s="2">
        <v>38063</v>
      </c>
      <c r="E37" s="1" t="s">
        <v>48</v>
      </c>
      <c r="F37" s="1" t="s">
        <v>50</v>
      </c>
      <c r="G37" s="3">
        <v>1475</v>
      </c>
      <c r="H37" s="8" t="s">
        <v>14</v>
      </c>
    </row>
    <row r="38" spans="2:8" x14ac:dyDescent="0.25">
      <c r="B38" s="7" t="s">
        <v>21</v>
      </c>
      <c r="C38" s="1" t="s">
        <v>8</v>
      </c>
      <c r="D38" s="2">
        <v>37332</v>
      </c>
      <c r="E38" s="1" t="s">
        <v>48</v>
      </c>
      <c r="F38" s="1" t="s">
        <v>51</v>
      </c>
      <c r="G38" s="3">
        <v>1416</v>
      </c>
      <c r="H38" s="8" t="s">
        <v>11</v>
      </c>
    </row>
    <row r="39" spans="2:8" x14ac:dyDescent="0.25">
      <c r="B39" s="7" t="s">
        <v>15</v>
      </c>
      <c r="C39" s="1" t="s">
        <v>8</v>
      </c>
      <c r="D39" s="2">
        <v>36965</v>
      </c>
      <c r="E39" s="1" t="s">
        <v>48</v>
      </c>
      <c r="F39" s="1" t="s">
        <v>52</v>
      </c>
      <c r="G39" s="3">
        <v>590</v>
      </c>
      <c r="H39" s="8" t="s">
        <v>11</v>
      </c>
    </row>
    <row r="40" spans="2:8" x14ac:dyDescent="0.25">
      <c r="B40" s="7" t="s">
        <v>15</v>
      </c>
      <c r="C40" s="1" t="s">
        <v>12</v>
      </c>
      <c r="D40" s="2">
        <v>37667</v>
      </c>
      <c r="E40" s="1" t="s">
        <v>48</v>
      </c>
      <c r="F40" s="1" t="s">
        <v>53</v>
      </c>
      <c r="G40" s="3">
        <v>88.5</v>
      </c>
      <c r="H40" s="8" t="s">
        <v>11</v>
      </c>
    </row>
    <row r="41" spans="2:8" x14ac:dyDescent="0.25">
      <c r="B41" s="7" t="s">
        <v>36</v>
      </c>
      <c r="C41" s="1" t="s">
        <v>16</v>
      </c>
      <c r="D41" s="2">
        <v>37087</v>
      </c>
      <c r="E41" s="1" t="s">
        <v>48</v>
      </c>
      <c r="F41" s="1" t="s">
        <v>54</v>
      </c>
      <c r="G41" s="3">
        <v>3835</v>
      </c>
      <c r="H41" s="8" t="s">
        <v>11</v>
      </c>
    </row>
    <row r="42" spans="2:8" x14ac:dyDescent="0.25">
      <c r="B42" s="7" t="s">
        <v>21</v>
      </c>
      <c r="C42" s="1" t="s">
        <v>12</v>
      </c>
      <c r="D42" s="2">
        <v>37391</v>
      </c>
      <c r="E42" s="1" t="s">
        <v>48</v>
      </c>
      <c r="F42" s="1" t="s">
        <v>55</v>
      </c>
      <c r="G42" s="3">
        <v>14750</v>
      </c>
      <c r="H42" s="8" t="s">
        <v>14</v>
      </c>
    </row>
    <row r="43" spans="2:8" x14ac:dyDescent="0.25">
      <c r="B43" s="7" t="s">
        <v>7</v>
      </c>
      <c r="C43" s="1" t="s">
        <v>16</v>
      </c>
      <c r="D43" s="2">
        <v>37332</v>
      </c>
      <c r="E43" s="1" t="s">
        <v>48</v>
      </c>
      <c r="F43" s="1" t="s">
        <v>56</v>
      </c>
      <c r="G43" s="3">
        <v>206500</v>
      </c>
      <c r="H43" s="8" t="s">
        <v>11</v>
      </c>
    </row>
    <row r="44" spans="2:8" x14ac:dyDescent="0.25">
      <c r="B44" s="7" t="s">
        <v>36</v>
      </c>
      <c r="C44" s="1" t="s">
        <v>8</v>
      </c>
      <c r="D44" s="2">
        <v>36952</v>
      </c>
      <c r="E44" s="1" t="s">
        <v>48</v>
      </c>
      <c r="F44" s="1" t="s">
        <v>57</v>
      </c>
      <c r="G44" s="3">
        <v>5900</v>
      </c>
      <c r="H44" s="8" t="s">
        <v>11</v>
      </c>
    </row>
    <row r="45" spans="2:8" x14ac:dyDescent="0.25">
      <c r="B45" s="7" t="s">
        <v>21</v>
      </c>
      <c r="C45" s="1" t="s">
        <v>16</v>
      </c>
      <c r="D45" s="2">
        <v>37465</v>
      </c>
      <c r="E45" s="1" t="s">
        <v>58</v>
      </c>
      <c r="F45" s="1" t="s">
        <v>59</v>
      </c>
      <c r="G45" s="3">
        <v>14750</v>
      </c>
      <c r="H45" s="8" t="s">
        <v>14</v>
      </c>
    </row>
    <row r="46" spans="2:8" x14ac:dyDescent="0.25">
      <c r="B46" s="7" t="s">
        <v>26</v>
      </c>
      <c r="C46" s="1" t="s">
        <v>8</v>
      </c>
      <c r="D46" s="2">
        <v>37237</v>
      </c>
      <c r="E46" s="1" t="s">
        <v>58</v>
      </c>
      <c r="F46" s="1" t="s">
        <v>60</v>
      </c>
      <c r="G46" s="3">
        <v>1475000</v>
      </c>
      <c r="H46" s="8" t="s">
        <v>11</v>
      </c>
    </row>
    <row r="47" spans="2:8" x14ac:dyDescent="0.25">
      <c r="B47" s="7" t="s">
        <v>15</v>
      </c>
      <c r="C47" s="1" t="s">
        <v>8</v>
      </c>
      <c r="D47" s="2">
        <v>36966</v>
      </c>
      <c r="E47" s="1" t="s">
        <v>58</v>
      </c>
      <c r="F47" s="1" t="s">
        <v>61</v>
      </c>
      <c r="G47" s="3">
        <v>383500</v>
      </c>
      <c r="H47" s="8" t="s">
        <v>11</v>
      </c>
    </row>
    <row r="48" spans="2:8" x14ac:dyDescent="0.25">
      <c r="B48" s="7" t="s">
        <v>15</v>
      </c>
      <c r="C48" s="1" t="s">
        <v>8</v>
      </c>
      <c r="D48" s="2">
        <v>36903</v>
      </c>
      <c r="E48" s="1" t="s">
        <v>62</v>
      </c>
      <c r="F48" s="1" t="s">
        <v>63</v>
      </c>
      <c r="G48" s="3">
        <v>147500</v>
      </c>
      <c r="H48" s="8" t="s">
        <v>11</v>
      </c>
    </row>
    <row r="49" spans="2:8" x14ac:dyDescent="0.25">
      <c r="B49" s="7" t="s">
        <v>7</v>
      </c>
      <c r="C49" s="1" t="s">
        <v>8</v>
      </c>
      <c r="D49" s="2">
        <v>38169</v>
      </c>
      <c r="E49" s="1" t="s">
        <v>62</v>
      </c>
      <c r="F49" s="1" t="s">
        <v>64</v>
      </c>
      <c r="G49" s="3">
        <v>14160</v>
      </c>
      <c r="H49" s="8" t="s">
        <v>14</v>
      </c>
    </row>
    <row r="50" spans="2:8" ht="15.75" thickBot="1" x14ac:dyDescent="0.3">
      <c r="B50" s="9" t="s">
        <v>21</v>
      </c>
      <c r="C50" s="10" t="s">
        <v>16</v>
      </c>
      <c r="D50" s="11">
        <v>37653</v>
      </c>
      <c r="E50" s="10" t="s">
        <v>62</v>
      </c>
      <c r="F50" s="10" t="s">
        <v>65</v>
      </c>
      <c r="G50" s="12">
        <v>302080</v>
      </c>
      <c r="H50" s="13" t="s">
        <v>11</v>
      </c>
    </row>
    <row r="51" spans="2:8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3E002-3FE3-45F5-8DC8-B8AD68C81BB3}">
  <dimension ref="B2:H49"/>
  <sheetViews>
    <sheetView tabSelected="1" workbookViewId="0">
      <selection activeCell="K7" sqref="K7"/>
    </sheetView>
  </sheetViews>
  <sheetFormatPr baseColWidth="10" defaultRowHeight="15" x14ac:dyDescent="0.25"/>
  <cols>
    <col min="2" max="2" width="20.7109375" customWidth="1"/>
    <col min="3" max="3" width="12.85546875" customWidth="1"/>
    <col min="4" max="4" width="14.140625" customWidth="1"/>
    <col min="5" max="5" width="25" customWidth="1"/>
    <col min="6" max="6" width="27.140625" bestFit="1" customWidth="1"/>
    <col min="7" max="7" width="13.85546875" customWidth="1"/>
  </cols>
  <sheetData>
    <row r="2" spans="2:8" x14ac:dyDescent="0.25">
      <c r="B2" s="14" t="s">
        <v>66</v>
      </c>
    </row>
    <row r="3" spans="2:8" x14ac:dyDescent="0.25">
      <c r="B3" t="s">
        <v>68</v>
      </c>
    </row>
    <row r="4" spans="2:8" ht="15.75" thickBot="1" x14ac:dyDescent="0.3"/>
    <row r="5" spans="2:8" ht="26.25" thickTop="1" x14ac:dyDescent="0.25">
      <c r="B5" s="4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6" t="s">
        <v>6</v>
      </c>
    </row>
    <row r="6" spans="2:8" x14ac:dyDescent="0.25">
      <c r="B6" s="7" t="s">
        <v>7</v>
      </c>
      <c r="C6" s="1" t="s">
        <v>8</v>
      </c>
      <c r="D6" s="2">
        <v>37237</v>
      </c>
      <c r="E6" s="1" t="s">
        <v>9</v>
      </c>
      <c r="F6" s="1" t="s">
        <v>10</v>
      </c>
      <c r="G6" s="3">
        <v>147500</v>
      </c>
      <c r="H6" s="8" t="s">
        <v>11</v>
      </c>
    </row>
    <row r="7" spans="2:8" x14ac:dyDescent="0.25">
      <c r="B7" s="7" t="s">
        <v>7</v>
      </c>
      <c r="C7" s="1" t="s">
        <v>12</v>
      </c>
      <c r="D7" s="2">
        <v>37654</v>
      </c>
      <c r="E7" s="1" t="s">
        <v>9</v>
      </c>
      <c r="F7" s="1" t="s">
        <v>13</v>
      </c>
      <c r="G7" s="3">
        <v>14750</v>
      </c>
      <c r="H7" s="8" t="s">
        <v>14</v>
      </c>
    </row>
    <row r="8" spans="2:8" x14ac:dyDescent="0.25">
      <c r="B8" s="7" t="s">
        <v>15</v>
      </c>
      <c r="C8" s="1" t="s">
        <v>16</v>
      </c>
      <c r="D8" s="2">
        <v>37667</v>
      </c>
      <c r="E8" s="1" t="s">
        <v>9</v>
      </c>
      <c r="F8" s="1" t="s">
        <v>17</v>
      </c>
      <c r="G8" s="3">
        <v>141600</v>
      </c>
      <c r="H8" s="8" t="s">
        <v>11</v>
      </c>
    </row>
    <row r="9" spans="2:8" x14ac:dyDescent="0.25">
      <c r="B9" s="7" t="s">
        <v>15</v>
      </c>
      <c r="C9" s="1" t="s">
        <v>16</v>
      </c>
      <c r="D9" s="2">
        <v>36906</v>
      </c>
      <c r="E9" s="1" t="s">
        <v>9</v>
      </c>
      <c r="F9" s="1" t="s">
        <v>18</v>
      </c>
      <c r="G9" s="3">
        <v>147500</v>
      </c>
      <c r="H9" s="8" t="s">
        <v>14</v>
      </c>
    </row>
    <row r="10" spans="2:8" x14ac:dyDescent="0.25">
      <c r="B10" s="7" t="s">
        <v>7</v>
      </c>
      <c r="C10" s="1" t="s">
        <v>12</v>
      </c>
      <c r="D10" s="2">
        <v>37237</v>
      </c>
      <c r="E10" s="1" t="s">
        <v>19</v>
      </c>
      <c r="F10" s="1" t="s">
        <v>20</v>
      </c>
      <c r="G10" s="3">
        <v>147500</v>
      </c>
      <c r="H10" s="8" t="s">
        <v>14</v>
      </c>
    </row>
    <row r="11" spans="2:8" x14ac:dyDescent="0.25">
      <c r="B11" s="7" t="s">
        <v>21</v>
      </c>
      <c r="C11" s="1" t="s">
        <v>8</v>
      </c>
      <c r="D11" s="2">
        <v>36937</v>
      </c>
      <c r="E11" s="1" t="s">
        <v>9</v>
      </c>
      <c r="F11" s="1" t="s">
        <v>22</v>
      </c>
      <c r="G11" s="3">
        <v>14750</v>
      </c>
      <c r="H11" s="8" t="s">
        <v>11</v>
      </c>
    </row>
    <row r="12" spans="2:8" x14ac:dyDescent="0.25">
      <c r="B12" s="7" t="s">
        <v>21</v>
      </c>
      <c r="C12" s="1" t="s">
        <v>8</v>
      </c>
      <c r="D12" s="2">
        <v>37518</v>
      </c>
      <c r="E12" s="1" t="s">
        <v>23</v>
      </c>
      <c r="F12" s="1" t="s">
        <v>24</v>
      </c>
      <c r="G12" s="3">
        <v>147500</v>
      </c>
      <c r="H12" s="8" t="s">
        <v>11</v>
      </c>
    </row>
    <row r="13" spans="2:8" x14ac:dyDescent="0.25">
      <c r="B13" s="7" t="s">
        <v>21</v>
      </c>
      <c r="C13" s="1" t="s">
        <v>8</v>
      </c>
      <c r="D13" s="2">
        <v>37667</v>
      </c>
      <c r="E13" s="1" t="s">
        <v>23</v>
      </c>
      <c r="F13" s="1" t="s">
        <v>25</v>
      </c>
      <c r="G13" s="3">
        <v>182900</v>
      </c>
      <c r="H13" s="8" t="s">
        <v>11</v>
      </c>
    </row>
    <row r="14" spans="2:8" x14ac:dyDescent="0.25">
      <c r="B14" s="7" t="s">
        <v>26</v>
      </c>
      <c r="C14" s="1" t="s">
        <v>8</v>
      </c>
      <c r="D14" s="2">
        <v>37667</v>
      </c>
      <c r="E14" s="1" t="s">
        <v>23</v>
      </c>
      <c r="F14" s="1" t="s">
        <v>27</v>
      </c>
      <c r="G14" s="3">
        <v>278480</v>
      </c>
      <c r="H14" s="8" t="s">
        <v>14</v>
      </c>
    </row>
    <row r="15" spans="2:8" x14ac:dyDescent="0.25">
      <c r="B15" s="7" t="s">
        <v>15</v>
      </c>
      <c r="C15" s="1" t="s">
        <v>16</v>
      </c>
      <c r="D15" s="2">
        <v>38698</v>
      </c>
      <c r="E15" s="1" t="s">
        <v>23</v>
      </c>
      <c r="F15" s="1" t="s">
        <v>28</v>
      </c>
      <c r="G15" s="3">
        <v>383500</v>
      </c>
      <c r="H15" s="8" t="s">
        <v>11</v>
      </c>
    </row>
    <row r="16" spans="2:8" x14ac:dyDescent="0.25">
      <c r="B16" s="7" t="s">
        <v>7</v>
      </c>
      <c r="C16" s="1" t="s">
        <v>16</v>
      </c>
      <c r="D16" s="2">
        <v>37636</v>
      </c>
      <c r="E16" s="1" t="s">
        <v>23</v>
      </c>
      <c r="F16" s="1" t="s">
        <v>29</v>
      </c>
      <c r="G16" s="3">
        <v>238360</v>
      </c>
      <c r="H16" s="8" t="s">
        <v>14</v>
      </c>
    </row>
    <row r="17" spans="2:8" x14ac:dyDescent="0.25">
      <c r="B17" s="7" t="s">
        <v>26</v>
      </c>
      <c r="C17" s="1" t="s">
        <v>8</v>
      </c>
      <c r="D17" s="2">
        <v>37817</v>
      </c>
      <c r="E17" s="1" t="s">
        <v>23</v>
      </c>
      <c r="F17" s="1" t="s">
        <v>30</v>
      </c>
      <c r="G17" s="3">
        <v>301490</v>
      </c>
      <c r="H17" s="8" t="s">
        <v>14</v>
      </c>
    </row>
    <row r="18" spans="2:8" x14ac:dyDescent="0.25">
      <c r="B18" s="7" t="s">
        <v>26</v>
      </c>
      <c r="C18" s="1" t="s">
        <v>12</v>
      </c>
      <c r="D18" s="2">
        <v>38429</v>
      </c>
      <c r="E18" s="1" t="s">
        <v>31</v>
      </c>
      <c r="F18" s="1" t="s">
        <v>32</v>
      </c>
      <c r="G18" s="3">
        <v>147500</v>
      </c>
      <c r="H18" s="8" t="s">
        <v>11</v>
      </c>
    </row>
    <row r="19" spans="2:8" x14ac:dyDescent="0.25">
      <c r="B19" s="7" t="s">
        <v>26</v>
      </c>
      <c r="C19" s="1" t="s">
        <v>16</v>
      </c>
      <c r="D19" s="2">
        <v>37091</v>
      </c>
      <c r="E19" s="1" t="s">
        <v>31</v>
      </c>
      <c r="F19" s="1" t="s">
        <v>13</v>
      </c>
      <c r="G19" s="3">
        <v>11800</v>
      </c>
      <c r="H19" s="8" t="s">
        <v>11</v>
      </c>
    </row>
    <row r="20" spans="2:8" x14ac:dyDescent="0.25">
      <c r="B20" s="7" t="s">
        <v>26</v>
      </c>
      <c r="C20" s="1" t="s">
        <v>12</v>
      </c>
      <c r="D20" s="2">
        <v>37699</v>
      </c>
      <c r="E20" s="1" t="s">
        <v>31</v>
      </c>
      <c r="F20" s="1" t="s">
        <v>33</v>
      </c>
      <c r="G20" s="3">
        <v>8850</v>
      </c>
      <c r="H20" s="8" t="s">
        <v>14</v>
      </c>
    </row>
    <row r="21" spans="2:8" x14ac:dyDescent="0.25">
      <c r="B21" s="7" t="s">
        <v>26</v>
      </c>
      <c r="C21" s="1" t="s">
        <v>16</v>
      </c>
      <c r="D21" s="2">
        <v>38353</v>
      </c>
      <c r="E21" s="1" t="s">
        <v>34</v>
      </c>
      <c r="F21" s="1" t="s">
        <v>35</v>
      </c>
      <c r="G21" s="3">
        <v>14750</v>
      </c>
      <c r="H21" s="8" t="s">
        <v>11</v>
      </c>
    </row>
    <row r="22" spans="2:8" x14ac:dyDescent="0.25">
      <c r="B22" s="7" t="s">
        <v>36</v>
      </c>
      <c r="C22" s="1" t="s">
        <v>16</v>
      </c>
      <c r="D22" s="2">
        <v>37748</v>
      </c>
      <c r="E22" s="1" t="s">
        <v>34</v>
      </c>
      <c r="F22" s="1" t="s">
        <v>37</v>
      </c>
      <c r="G22" s="3">
        <v>44250</v>
      </c>
      <c r="H22" s="8" t="s">
        <v>14</v>
      </c>
    </row>
    <row r="23" spans="2:8" x14ac:dyDescent="0.25">
      <c r="B23" s="7" t="s">
        <v>7</v>
      </c>
      <c r="C23" s="1" t="s">
        <v>8</v>
      </c>
      <c r="D23" s="2">
        <v>36506</v>
      </c>
      <c r="E23" s="1" t="s">
        <v>34</v>
      </c>
      <c r="F23" s="1" t="s">
        <v>33</v>
      </c>
      <c r="G23" s="3">
        <v>147500</v>
      </c>
      <c r="H23" s="8" t="s">
        <v>11</v>
      </c>
    </row>
    <row r="24" spans="2:8" x14ac:dyDescent="0.25">
      <c r="B24" s="7" t="s">
        <v>7</v>
      </c>
      <c r="C24" s="1" t="s">
        <v>16</v>
      </c>
      <c r="D24" s="2">
        <v>31393</v>
      </c>
      <c r="E24" s="1" t="s">
        <v>34</v>
      </c>
      <c r="F24" s="1" t="s">
        <v>38</v>
      </c>
      <c r="G24" s="3">
        <v>302080</v>
      </c>
      <c r="H24" s="8" t="s">
        <v>14</v>
      </c>
    </row>
    <row r="25" spans="2:8" x14ac:dyDescent="0.25">
      <c r="B25" s="7" t="s">
        <v>26</v>
      </c>
      <c r="C25" s="1" t="s">
        <v>16</v>
      </c>
      <c r="D25" s="2">
        <v>37377</v>
      </c>
      <c r="E25" s="1" t="s">
        <v>34</v>
      </c>
      <c r="F25" s="1" t="s">
        <v>39</v>
      </c>
      <c r="G25" s="3">
        <v>43070</v>
      </c>
      <c r="H25" s="8" t="s">
        <v>14</v>
      </c>
    </row>
    <row r="26" spans="2:8" x14ac:dyDescent="0.25">
      <c r="B26" s="7" t="s">
        <v>15</v>
      </c>
      <c r="C26" s="1" t="s">
        <v>16</v>
      </c>
      <c r="D26" s="2">
        <v>36996</v>
      </c>
      <c r="E26" s="1" t="s">
        <v>34</v>
      </c>
      <c r="F26" s="1" t="s">
        <v>40</v>
      </c>
      <c r="G26" s="3">
        <v>442500</v>
      </c>
      <c r="H26" s="8" t="s">
        <v>14</v>
      </c>
    </row>
    <row r="27" spans="2:8" x14ac:dyDescent="0.25">
      <c r="B27" s="7" t="s">
        <v>7</v>
      </c>
      <c r="C27" s="1" t="s">
        <v>16</v>
      </c>
      <c r="D27" s="2">
        <v>36644</v>
      </c>
      <c r="E27" s="1" t="s">
        <v>34</v>
      </c>
      <c r="F27" s="1" t="s">
        <v>41</v>
      </c>
      <c r="G27" s="3">
        <v>750000</v>
      </c>
      <c r="H27" s="8" t="s">
        <v>11</v>
      </c>
    </row>
    <row r="28" spans="2:8" x14ac:dyDescent="0.25">
      <c r="B28" s="7" t="s">
        <v>7</v>
      </c>
      <c r="C28" s="1" t="s">
        <v>12</v>
      </c>
      <c r="D28" s="2">
        <v>36892</v>
      </c>
      <c r="E28" s="1" t="s">
        <v>34</v>
      </c>
      <c r="F28" s="1" t="s">
        <v>42</v>
      </c>
      <c r="G28" s="3">
        <v>302080</v>
      </c>
      <c r="H28" s="8" t="s">
        <v>11</v>
      </c>
    </row>
    <row r="29" spans="2:8" x14ac:dyDescent="0.25">
      <c r="B29" s="7" t="s">
        <v>36</v>
      </c>
      <c r="C29" s="1" t="s">
        <v>8</v>
      </c>
      <c r="D29" s="2">
        <v>37237</v>
      </c>
      <c r="E29" s="1" t="s">
        <v>34</v>
      </c>
      <c r="F29" s="1" t="s">
        <v>43</v>
      </c>
      <c r="G29" s="3">
        <v>147500</v>
      </c>
      <c r="H29" s="8" t="s">
        <v>11</v>
      </c>
    </row>
    <row r="30" spans="2:8" x14ac:dyDescent="0.25">
      <c r="B30" s="7" t="s">
        <v>26</v>
      </c>
      <c r="C30" s="1" t="s">
        <v>16</v>
      </c>
      <c r="D30" s="2">
        <v>37237</v>
      </c>
      <c r="E30" s="1" t="s">
        <v>34</v>
      </c>
      <c r="F30" s="1" t="s">
        <v>44</v>
      </c>
      <c r="G30" s="3">
        <v>30208</v>
      </c>
      <c r="H30" s="8" t="s">
        <v>11</v>
      </c>
    </row>
    <row r="31" spans="2:8" x14ac:dyDescent="0.25">
      <c r="B31" s="7" t="s">
        <v>21</v>
      </c>
      <c r="C31" s="1" t="s">
        <v>12</v>
      </c>
      <c r="D31" s="2">
        <v>38020</v>
      </c>
      <c r="E31" s="1" t="s">
        <v>45</v>
      </c>
      <c r="F31" s="1" t="s">
        <v>46</v>
      </c>
      <c r="G31" s="3">
        <v>147500</v>
      </c>
      <c r="H31" s="8" t="s">
        <v>14</v>
      </c>
    </row>
    <row r="32" spans="2:8" x14ac:dyDescent="0.25">
      <c r="B32" s="7" t="s">
        <v>7</v>
      </c>
      <c r="C32" s="1" t="s">
        <v>16</v>
      </c>
      <c r="D32" s="2">
        <v>36506</v>
      </c>
      <c r="E32" s="1" t="s">
        <v>45</v>
      </c>
      <c r="F32" s="1" t="s">
        <v>47</v>
      </c>
      <c r="G32" s="3">
        <v>302080</v>
      </c>
      <c r="H32" s="8" t="s">
        <v>11</v>
      </c>
    </row>
    <row r="33" spans="2:8" x14ac:dyDescent="0.25">
      <c r="B33" s="7" t="s">
        <v>7</v>
      </c>
      <c r="C33" s="1" t="s">
        <v>12</v>
      </c>
      <c r="D33" s="2">
        <v>36965</v>
      </c>
      <c r="E33" s="1" t="s">
        <v>45</v>
      </c>
      <c r="F33" s="1" t="s">
        <v>47</v>
      </c>
      <c r="G33" s="3">
        <v>147500</v>
      </c>
      <c r="H33" s="8" t="s">
        <v>11</v>
      </c>
    </row>
    <row r="34" spans="2:8" x14ac:dyDescent="0.25">
      <c r="B34" s="7" t="s">
        <v>36</v>
      </c>
      <c r="C34" s="1" t="s">
        <v>12</v>
      </c>
      <c r="D34" s="2">
        <v>37726</v>
      </c>
      <c r="E34" s="1" t="s">
        <v>48</v>
      </c>
      <c r="F34" s="1" t="s">
        <v>49</v>
      </c>
      <c r="G34" s="3">
        <v>2950</v>
      </c>
      <c r="H34" s="8" t="s">
        <v>14</v>
      </c>
    </row>
    <row r="35" spans="2:8" x14ac:dyDescent="0.25">
      <c r="B35" s="7" t="s">
        <v>15</v>
      </c>
      <c r="C35" s="1" t="s">
        <v>8</v>
      </c>
      <c r="D35" s="2">
        <v>38063</v>
      </c>
      <c r="E35" s="1" t="s">
        <v>48</v>
      </c>
      <c r="F35" s="1" t="s">
        <v>50</v>
      </c>
      <c r="G35" s="3">
        <v>1475</v>
      </c>
      <c r="H35" s="8" t="s">
        <v>14</v>
      </c>
    </row>
    <row r="36" spans="2:8" x14ac:dyDescent="0.25">
      <c r="B36" s="7" t="s">
        <v>21</v>
      </c>
      <c r="C36" s="1" t="s">
        <v>8</v>
      </c>
      <c r="D36" s="2">
        <v>37332</v>
      </c>
      <c r="E36" s="1" t="s">
        <v>48</v>
      </c>
      <c r="F36" s="1" t="s">
        <v>51</v>
      </c>
      <c r="G36" s="3">
        <v>1416</v>
      </c>
      <c r="H36" s="8" t="s">
        <v>11</v>
      </c>
    </row>
    <row r="37" spans="2:8" x14ac:dyDescent="0.25">
      <c r="B37" s="7" t="s">
        <v>15</v>
      </c>
      <c r="C37" s="1" t="s">
        <v>8</v>
      </c>
      <c r="D37" s="2">
        <v>36965</v>
      </c>
      <c r="E37" s="1" t="s">
        <v>48</v>
      </c>
      <c r="F37" s="1" t="s">
        <v>52</v>
      </c>
      <c r="G37" s="3">
        <v>590</v>
      </c>
      <c r="H37" s="8" t="s">
        <v>11</v>
      </c>
    </row>
    <row r="38" spans="2:8" x14ac:dyDescent="0.25">
      <c r="B38" s="7" t="s">
        <v>15</v>
      </c>
      <c r="C38" s="1" t="s">
        <v>12</v>
      </c>
      <c r="D38" s="2">
        <v>37667</v>
      </c>
      <c r="E38" s="1" t="s">
        <v>48</v>
      </c>
      <c r="F38" s="1" t="s">
        <v>53</v>
      </c>
      <c r="G38" s="3">
        <v>88.5</v>
      </c>
      <c r="H38" s="8" t="s">
        <v>11</v>
      </c>
    </row>
    <row r="39" spans="2:8" x14ac:dyDescent="0.25">
      <c r="B39" s="7" t="s">
        <v>36</v>
      </c>
      <c r="C39" s="1" t="s">
        <v>16</v>
      </c>
      <c r="D39" s="2">
        <v>37087</v>
      </c>
      <c r="E39" s="1" t="s">
        <v>48</v>
      </c>
      <c r="F39" s="1" t="s">
        <v>54</v>
      </c>
      <c r="G39" s="3">
        <v>3835</v>
      </c>
      <c r="H39" s="8" t="s">
        <v>11</v>
      </c>
    </row>
    <row r="40" spans="2:8" x14ac:dyDescent="0.25">
      <c r="B40" s="7" t="s">
        <v>21</v>
      </c>
      <c r="C40" s="1" t="s">
        <v>12</v>
      </c>
      <c r="D40" s="2">
        <v>37391</v>
      </c>
      <c r="E40" s="1" t="s">
        <v>48</v>
      </c>
      <c r="F40" s="1" t="s">
        <v>55</v>
      </c>
      <c r="G40" s="3">
        <v>14750</v>
      </c>
      <c r="H40" s="8" t="s">
        <v>14</v>
      </c>
    </row>
    <row r="41" spans="2:8" x14ac:dyDescent="0.25">
      <c r="B41" s="7" t="s">
        <v>7</v>
      </c>
      <c r="C41" s="1" t="s">
        <v>16</v>
      </c>
      <c r="D41" s="2">
        <v>37332</v>
      </c>
      <c r="E41" s="1" t="s">
        <v>48</v>
      </c>
      <c r="F41" s="1" t="s">
        <v>56</v>
      </c>
      <c r="G41" s="3">
        <v>206500</v>
      </c>
      <c r="H41" s="8" t="s">
        <v>11</v>
      </c>
    </row>
    <row r="42" spans="2:8" x14ac:dyDescent="0.25">
      <c r="B42" s="7" t="s">
        <v>36</v>
      </c>
      <c r="C42" s="1" t="s">
        <v>8</v>
      </c>
      <c r="D42" s="2">
        <v>36952</v>
      </c>
      <c r="E42" s="1" t="s">
        <v>48</v>
      </c>
      <c r="F42" s="1" t="s">
        <v>57</v>
      </c>
      <c r="G42" s="3">
        <v>5900</v>
      </c>
      <c r="H42" s="8" t="s">
        <v>11</v>
      </c>
    </row>
    <row r="43" spans="2:8" x14ac:dyDescent="0.25">
      <c r="B43" s="7" t="s">
        <v>21</v>
      </c>
      <c r="C43" s="1" t="s">
        <v>16</v>
      </c>
      <c r="D43" s="2">
        <v>37465</v>
      </c>
      <c r="E43" s="1" t="s">
        <v>58</v>
      </c>
      <c r="F43" s="1" t="s">
        <v>59</v>
      </c>
      <c r="G43" s="3">
        <v>14750</v>
      </c>
      <c r="H43" s="8" t="s">
        <v>14</v>
      </c>
    </row>
    <row r="44" spans="2:8" x14ac:dyDescent="0.25">
      <c r="B44" s="7" t="s">
        <v>26</v>
      </c>
      <c r="C44" s="1" t="s">
        <v>8</v>
      </c>
      <c r="D44" s="2">
        <v>37237</v>
      </c>
      <c r="E44" s="1" t="s">
        <v>58</v>
      </c>
      <c r="F44" s="1" t="s">
        <v>60</v>
      </c>
      <c r="G44" s="3">
        <v>1475000</v>
      </c>
      <c r="H44" s="8" t="s">
        <v>11</v>
      </c>
    </row>
    <row r="45" spans="2:8" x14ac:dyDescent="0.25">
      <c r="B45" s="7" t="s">
        <v>15</v>
      </c>
      <c r="C45" s="1" t="s">
        <v>8</v>
      </c>
      <c r="D45" s="2">
        <v>36966</v>
      </c>
      <c r="E45" s="1" t="s">
        <v>58</v>
      </c>
      <c r="F45" s="1" t="s">
        <v>61</v>
      </c>
      <c r="G45" s="3">
        <v>383500</v>
      </c>
      <c r="H45" s="8" t="s">
        <v>11</v>
      </c>
    </row>
    <row r="46" spans="2:8" x14ac:dyDescent="0.25">
      <c r="B46" s="7" t="s">
        <v>15</v>
      </c>
      <c r="C46" s="1" t="s">
        <v>8</v>
      </c>
      <c r="D46" s="2">
        <v>36903</v>
      </c>
      <c r="E46" s="1" t="s">
        <v>62</v>
      </c>
      <c r="F46" s="1" t="s">
        <v>63</v>
      </c>
      <c r="G46" s="3">
        <v>147500</v>
      </c>
      <c r="H46" s="8" t="s">
        <v>11</v>
      </c>
    </row>
    <row r="47" spans="2:8" x14ac:dyDescent="0.25">
      <c r="B47" s="7" t="s">
        <v>7</v>
      </c>
      <c r="C47" s="1" t="s">
        <v>8</v>
      </c>
      <c r="D47" s="2">
        <v>38169</v>
      </c>
      <c r="E47" s="1" t="s">
        <v>62</v>
      </c>
      <c r="F47" s="1" t="s">
        <v>64</v>
      </c>
      <c r="G47" s="3">
        <v>14160</v>
      </c>
      <c r="H47" s="8" t="s">
        <v>14</v>
      </c>
    </row>
    <row r="48" spans="2:8" ht="15.75" thickBot="1" x14ac:dyDescent="0.3">
      <c r="B48" s="9" t="s">
        <v>21</v>
      </c>
      <c r="C48" s="10" t="s">
        <v>16</v>
      </c>
      <c r="D48" s="11">
        <v>37653</v>
      </c>
      <c r="E48" s="10" t="s">
        <v>62</v>
      </c>
      <c r="F48" s="10" t="s">
        <v>65</v>
      </c>
      <c r="G48" s="12">
        <v>302080</v>
      </c>
      <c r="H48" s="13" t="s">
        <v>11</v>
      </c>
    </row>
    <row r="49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B2123-CFA0-45C9-B9F0-7271496BFDDE}">
  <dimension ref="B2:P19"/>
  <sheetViews>
    <sheetView workbookViewId="0">
      <selection activeCell="B34" sqref="B34"/>
    </sheetView>
  </sheetViews>
  <sheetFormatPr baseColWidth="10" defaultRowHeight="15" x14ac:dyDescent="0.25"/>
  <cols>
    <col min="2" max="2" width="19.28515625" customWidth="1"/>
    <col min="3" max="7" width="11" customWidth="1"/>
    <col min="8" max="8" width="12" customWidth="1"/>
    <col min="9" max="9" width="13.5703125" customWidth="1"/>
    <col min="10" max="15" width="12" customWidth="1"/>
    <col min="16" max="16" width="14" customWidth="1"/>
  </cols>
  <sheetData>
    <row r="2" spans="2:16" x14ac:dyDescent="0.25">
      <c r="B2" s="14" t="s">
        <v>66</v>
      </c>
    </row>
    <row r="3" spans="2:16" x14ac:dyDescent="0.25">
      <c r="B3" t="s">
        <v>96</v>
      </c>
    </row>
    <row r="5" spans="2:16" ht="15.75" thickBot="1" x14ac:dyDescent="0.3"/>
    <row r="6" spans="2:16" ht="16.5" thickTop="1" thickBot="1" x14ac:dyDescent="0.3">
      <c r="B6" s="30">
        <v>2023</v>
      </c>
      <c r="C6" s="31" t="s">
        <v>70</v>
      </c>
      <c r="D6" s="31" t="s">
        <v>71</v>
      </c>
      <c r="E6" s="31" t="s">
        <v>72</v>
      </c>
      <c r="F6" s="31" t="s">
        <v>73</v>
      </c>
      <c r="G6" s="31" t="s">
        <v>74</v>
      </c>
      <c r="H6" s="31" t="s">
        <v>75</v>
      </c>
      <c r="I6" s="32" t="s">
        <v>92</v>
      </c>
      <c r="J6" s="31" t="s">
        <v>76</v>
      </c>
      <c r="K6" s="31" t="s">
        <v>77</v>
      </c>
      <c r="L6" s="31" t="s">
        <v>78</v>
      </c>
      <c r="M6" s="31" t="s">
        <v>79</v>
      </c>
      <c r="N6" s="31" t="s">
        <v>80</v>
      </c>
      <c r="O6" s="31" t="s">
        <v>81</v>
      </c>
      <c r="P6" s="33" t="s">
        <v>93</v>
      </c>
    </row>
    <row r="7" spans="2:16" ht="16.5" thickTop="1" thickBot="1" x14ac:dyDescent="0.3">
      <c r="B7" s="34" t="s">
        <v>95</v>
      </c>
      <c r="C7" s="27">
        <v>430000</v>
      </c>
      <c r="D7" s="27">
        <f>C18</f>
        <v>1882928</v>
      </c>
      <c r="E7" s="27">
        <f t="shared" ref="E7:O7" si="0">D18</f>
        <v>1340928</v>
      </c>
      <c r="F7" s="27">
        <f t="shared" si="0"/>
        <v>2232185</v>
      </c>
      <c r="G7" s="27">
        <f t="shared" si="0"/>
        <v>3553442</v>
      </c>
      <c r="H7" s="27">
        <f t="shared" si="0"/>
        <v>2503113</v>
      </c>
      <c r="I7" s="27"/>
      <c r="J7" s="27">
        <f>H18</f>
        <v>3824370</v>
      </c>
      <c r="K7" s="27">
        <f t="shared" si="0"/>
        <v>5307298</v>
      </c>
      <c r="L7" s="27">
        <f t="shared" si="0"/>
        <v>4065298</v>
      </c>
      <c r="M7" s="27">
        <f t="shared" si="0"/>
        <v>5356555</v>
      </c>
      <c r="N7" s="27">
        <f t="shared" si="0"/>
        <v>4976226</v>
      </c>
      <c r="O7" s="27">
        <f t="shared" si="0"/>
        <v>3895897</v>
      </c>
      <c r="P7" s="35"/>
    </row>
    <row r="8" spans="2:16" ht="16.5" thickTop="1" thickBot="1" x14ac:dyDescent="0.3">
      <c r="B8" s="36" t="s">
        <v>89</v>
      </c>
      <c r="C8" s="26">
        <v>1833257</v>
      </c>
      <c r="D8" s="26"/>
      <c r="E8" s="26">
        <v>1833257</v>
      </c>
      <c r="F8" s="26">
        <v>1833257</v>
      </c>
      <c r="G8" s="24"/>
      <c r="H8" s="26">
        <v>1833257</v>
      </c>
      <c r="I8" s="23">
        <f>SUM(C8:H8)</f>
        <v>7333028</v>
      </c>
      <c r="J8" s="26">
        <v>1833257</v>
      </c>
      <c r="K8" s="26"/>
      <c r="L8" s="26">
        <v>1833257</v>
      </c>
      <c r="M8" s="26"/>
      <c r="N8" s="24"/>
      <c r="O8" s="26">
        <v>1833257</v>
      </c>
      <c r="P8" s="42">
        <f>SUM(J8:O8)</f>
        <v>5499771</v>
      </c>
    </row>
    <row r="9" spans="2:16" ht="16.5" thickTop="1" thickBot="1" x14ac:dyDescent="0.3">
      <c r="B9" s="37" t="s">
        <v>90</v>
      </c>
      <c r="C9" s="16">
        <v>1161671</v>
      </c>
      <c r="D9" s="16"/>
      <c r="E9" s="15"/>
      <c r="F9" s="15"/>
      <c r="G9" s="16">
        <v>1161671</v>
      </c>
      <c r="H9" s="15"/>
      <c r="I9" s="17">
        <f t="shared" ref="I9:I16" si="1">SUM(C9:H9)</f>
        <v>2323342</v>
      </c>
      <c r="J9" s="16">
        <v>1161671</v>
      </c>
      <c r="K9" s="16"/>
      <c r="L9" s="15"/>
      <c r="M9" s="16">
        <v>1161671</v>
      </c>
      <c r="N9" s="16">
        <v>1161671</v>
      </c>
      <c r="O9" s="15"/>
      <c r="P9" s="43">
        <f t="shared" ref="P9:P10" si="2">SUM(J9:O9)</f>
        <v>3485013</v>
      </c>
    </row>
    <row r="10" spans="2:16" ht="16.5" thickTop="1" thickBot="1" x14ac:dyDescent="0.3">
      <c r="B10" s="38" t="s">
        <v>91</v>
      </c>
      <c r="C10" s="19">
        <v>0</v>
      </c>
      <c r="D10" s="19">
        <v>1000000</v>
      </c>
      <c r="E10" s="19">
        <v>1000000</v>
      </c>
      <c r="F10" s="19">
        <v>1000000</v>
      </c>
      <c r="G10" s="20"/>
      <c r="H10" s="19">
        <v>1000000</v>
      </c>
      <c r="I10" s="21">
        <f t="shared" si="1"/>
        <v>4000000</v>
      </c>
      <c r="J10" s="19">
        <v>0</v>
      </c>
      <c r="K10" s="19">
        <v>1000000</v>
      </c>
      <c r="L10" s="19">
        <v>1000000</v>
      </c>
      <c r="M10" s="19"/>
      <c r="N10" s="20"/>
      <c r="O10" s="19">
        <v>1000000</v>
      </c>
      <c r="P10" s="44">
        <f t="shared" si="2"/>
        <v>3000000</v>
      </c>
    </row>
    <row r="11" spans="2:16" ht="16.5" thickTop="1" thickBot="1" x14ac:dyDescent="0.3">
      <c r="B11" s="34" t="s">
        <v>82</v>
      </c>
      <c r="C11" s="25">
        <f>SUM(C8:C10)</f>
        <v>2994928</v>
      </c>
      <c r="D11" s="25">
        <f t="shared" ref="D11:O11" si="3">SUM(D8:D10)</f>
        <v>1000000</v>
      </c>
      <c r="E11" s="25">
        <f t="shared" si="3"/>
        <v>2833257</v>
      </c>
      <c r="F11" s="25">
        <f t="shared" si="3"/>
        <v>2833257</v>
      </c>
      <c r="G11" s="25">
        <f t="shared" si="3"/>
        <v>1161671</v>
      </c>
      <c r="H11" s="25">
        <f t="shared" si="3"/>
        <v>2833257</v>
      </c>
      <c r="I11" s="25">
        <f>SUM(I8:I10)</f>
        <v>13656370</v>
      </c>
      <c r="J11" s="25">
        <f t="shared" si="3"/>
        <v>2994928</v>
      </c>
      <c r="K11" s="25">
        <f t="shared" si="3"/>
        <v>1000000</v>
      </c>
      <c r="L11" s="25">
        <f t="shared" si="3"/>
        <v>2833257</v>
      </c>
      <c r="M11" s="25">
        <f t="shared" si="3"/>
        <v>1161671</v>
      </c>
      <c r="N11" s="25">
        <f t="shared" si="3"/>
        <v>1161671</v>
      </c>
      <c r="O11" s="25">
        <f t="shared" si="3"/>
        <v>2833257</v>
      </c>
      <c r="P11" s="39">
        <f>SUM(P8:P10)</f>
        <v>11984784</v>
      </c>
    </row>
    <row r="12" spans="2:16" ht="16.5" thickTop="1" thickBot="1" x14ac:dyDescent="0.3">
      <c r="B12" s="36" t="s">
        <v>83</v>
      </c>
      <c r="C12" s="22">
        <v>300000</v>
      </c>
      <c r="D12" s="22">
        <v>300000</v>
      </c>
      <c r="E12" s="22">
        <v>300000</v>
      </c>
      <c r="F12" s="22">
        <v>300000</v>
      </c>
      <c r="G12" s="22">
        <v>300000</v>
      </c>
      <c r="H12" s="22">
        <v>300000</v>
      </c>
      <c r="I12" s="23">
        <f t="shared" si="1"/>
        <v>1800000</v>
      </c>
      <c r="J12" s="22">
        <v>300000</v>
      </c>
      <c r="K12" s="22">
        <v>300000</v>
      </c>
      <c r="L12" s="22">
        <v>300000</v>
      </c>
      <c r="M12" s="22">
        <v>300000</v>
      </c>
      <c r="N12" s="22">
        <v>300000</v>
      </c>
      <c r="O12" s="22">
        <v>300000</v>
      </c>
      <c r="P12" s="42">
        <f>SUM(J12:O12)</f>
        <v>1800000</v>
      </c>
    </row>
    <row r="13" spans="2:16" ht="16.5" thickTop="1" thickBot="1" x14ac:dyDescent="0.3">
      <c r="B13" s="37" t="s">
        <v>84</v>
      </c>
      <c r="C13" s="18">
        <v>12000</v>
      </c>
      <c r="D13" s="18">
        <v>12000</v>
      </c>
      <c r="E13" s="18">
        <v>12000</v>
      </c>
      <c r="F13" s="18">
        <v>12000</v>
      </c>
      <c r="G13" s="18">
        <v>12000</v>
      </c>
      <c r="H13" s="18">
        <v>12000</v>
      </c>
      <c r="I13" s="23">
        <f t="shared" si="1"/>
        <v>72000</v>
      </c>
      <c r="J13" s="18">
        <v>12000</v>
      </c>
      <c r="K13" s="18">
        <v>12000</v>
      </c>
      <c r="L13" s="18">
        <v>12000</v>
      </c>
      <c r="M13" s="18">
        <v>12000</v>
      </c>
      <c r="N13" s="18">
        <v>12000</v>
      </c>
      <c r="O13" s="18">
        <v>12000</v>
      </c>
      <c r="P13" s="43">
        <f t="shared" ref="P13:P16" si="4">SUM(J13:O13)</f>
        <v>72000</v>
      </c>
    </row>
    <row r="14" spans="2:16" ht="16.5" thickTop="1" thickBot="1" x14ac:dyDescent="0.3">
      <c r="B14" s="37" t="s">
        <v>85</v>
      </c>
      <c r="C14" s="18"/>
      <c r="D14" s="18"/>
      <c r="E14" s="18">
        <v>400000</v>
      </c>
      <c r="F14" s="18"/>
      <c r="G14" s="18">
        <v>700000</v>
      </c>
      <c r="H14" s="18"/>
      <c r="I14" s="23">
        <f t="shared" si="1"/>
        <v>1100000</v>
      </c>
      <c r="J14" s="18"/>
      <c r="K14" s="18">
        <v>700000</v>
      </c>
      <c r="L14" s="18"/>
      <c r="M14" s="18"/>
      <c r="N14" s="18">
        <v>700000</v>
      </c>
      <c r="O14" s="18"/>
      <c r="P14" s="43">
        <f t="shared" si="4"/>
        <v>1400000</v>
      </c>
    </row>
    <row r="15" spans="2:16" ht="16.5" thickTop="1" thickBot="1" x14ac:dyDescent="0.3">
      <c r="B15" s="38" t="s">
        <v>94</v>
      </c>
      <c r="C15" s="28">
        <v>1200000</v>
      </c>
      <c r="D15" s="28">
        <v>1200000</v>
      </c>
      <c r="E15" s="28">
        <v>1200000</v>
      </c>
      <c r="F15" s="28">
        <v>1200000</v>
      </c>
      <c r="G15" s="28">
        <v>1200000</v>
      </c>
      <c r="H15" s="28">
        <v>1200000</v>
      </c>
      <c r="I15" s="23">
        <f t="shared" si="1"/>
        <v>7200000</v>
      </c>
      <c r="J15" s="28">
        <v>1200000</v>
      </c>
      <c r="K15" s="28">
        <v>1200000</v>
      </c>
      <c r="L15" s="28">
        <v>1200000</v>
      </c>
      <c r="M15" s="28">
        <v>1200000</v>
      </c>
      <c r="N15" s="28">
        <v>1200000</v>
      </c>
      <c r="O15" s="28">
        <v>1200000</v>
      </c>
      <c r="P15" s="43">
        <f t="shared" si="4"/>
        <v>7200000</v>
      </c>
    </row>
    <row r="16" spans="2:16" ht="16.5" thickTop="1" thickBot="1" x14ac:dyDescent="0.3">
      <c r="B16" s="38" t="s">
        <v>86</v>
      </c>
      <c r="C16" s="28">
        <v>30000</v>
      </c>
      <c r="D16" s="28">
        <v>30000</v>
      </c>
      <c r="E16" s="28">
        <v>30000</v>
      </c>
      <c r="F16" s="28"/>
      <c r="G16" s="28"/>
      <c r="H16" s="28"/>
      <c r="I16" s="21">
        <f t="shared" si="1"/>
        <v>90000</v>
      </c>
      <c r="J16" s="28"/>
      <c r="K16" s="28">
        <v>30000</v>
      </c>
      <c r="L16" s="28">
        <v>30000</v>
      </c>
      <c r="M16" s="28">
        <v>30000</v>
      </c>
      <c r="N16" s="28">
        <v>30000</v>
      </c>
      <c r="O16" s="28"/>
      <c r="P16" s="44">
        <f t="shared" si="4"/>
        <v>120000</v>
      </c>
    </row>
    <row r="17" spans="2:16" ht="16.5" thickTop="1" thickBot="1" x14ac:dyDescent="0.3">
      <c r="B17" s="34" t="s">
        <v>87</v>
      </c>
      <c r="C17" s="29">
        <f t="shared" ref="C17:P17" si="5">SUM(C12:C16)</f>
        <v>1542000</v>
      </c>
      <c r="D17" s="29">
        <f t="shared" si="5"/>
        <v>1542000</v>
      </c>
      <c r="E17" s="29">
        <f t="shared" si="5"/>
        <v>1942000</v>
      </c>
      <c r="F17" s="29">
        <f t="shared" si="5"/>
        <v>1512000</v>
      </c>
      <c r="G17" s="29">
        <f t="shared" si="5"/>
        <v>2212000</v>
      </c>
      <c r="H17" s="29">
        <f t="shared" si="5"/>
        <v>1512000</v>
      </c>
      <c r="I17" s="29">
        <f t="shared" si="5"/>
        <v>10262000</v>
      </c>
      <c r="J17" s="29">
        <f t="shared" si="5"/>
        <v>1512000</v>
      </c>
      <c r="K17" s="29">
        <f t="shared" si="5"/>
        <v>2242000</v>
      </c>
      <c r="L17" s="29">
        <f t="shared" si="5"/>
        <v>1542000</v>
      </c>
      <c r="M17" s="29">
        <f t="shared" si="5"/>
        <v>1542000</v>
      </c>
      <c r="N17" s="29">
        <f t="shared" si="5"/>
        <v>2242000</v>
      </c>
      <c r="O17" s="29">
        <f t="shared" si="5"/>
        <v>1512000</v>
      </c>
      <c r="P17" s="39">
        <f t="shared" si="5"/>
        <v>10592000</v>
      </c>
    </row>
    <row r="18" spans="2:16" ht="16.5" thickTop="1" thickBot="1" x14ac:dyDescent="0.3">
      <c r="B18" s="40" t="s">
        <v>88</v>
      </c>
      <c r="C18" s="41">
        <f>C7+C11-C17</f>
        <v>1882928</v>
      </c>
      <c r="D18" s="41">
        <f t="shared" ref="D18:O18" si="6">D7+D11-D17</f>
        <v>1340928</v>
      </c>
      <c r="E18" s="41">
        <f t="shared" si="6"/>
        <v>2232185</v>
      </c>
      <c r="F18" s="41">
        <f t="shared" si="6"/>
        <v>3553442</v>
      </c>
      <c r="G18" s="41">
        <f t="shared" si="6"/>
        <v>2503113</v>
      </c>
      <c r="H18" s="41">
        <f t="shared" si="6"/>
        <v>3824370</v>
      </c>
      <c r="I18" s="45">
        <f>I7+I11-I17</f>
        <v>3394370</v>
      </c>
      <c r="J18" s="41">
        <f t="shared" si="6"/>
        <v>5307298</v>
      </c>
      <c r="K18" s="41">
        <f t="shared" si="6"/>
        <v>4065298</v>
      </c>
      <c r="L18" s="41">
        <f t="shared" si="6"/>
        <v>5356555</v>
      </c>
      <c r="M18" s="41">
        <f t="shared" si="6"/>
        <v>4976226</v>
      </c>
      <c r="N18" s="41">
        <f t="shared" si="6"/>
        <v>3895897</v>
      </c>
      <c r="O18" s="41">
        <f t="shared" si="6"/>
        <v>5217154</v>
      </c>
      <c r="P18" s="46">
        <f>P7+P11-P17</f>
        <v>1392784</v>
      </c>
    </row>
    <row r="19" spans="2:16" ht="15.75" thickTop="1" x14ac:dyDescent="0.25"/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8B012-227D-4AD2-A6EE-BDD42E637544}">
  <dimension ref="B4:I26"/>
  <sheetViews>
    <sheetView workbookViewId="0">
      <selection activeCell="B23" sqref="B23:C27"/>
    </sheetView>
  </sheetViews>
  <sheetFormatPr baseColWidth="10" defaultColWidth="14.140625" defaultRowHeight="15" x14ac:dyDescent="0.25"/>
  <sheetData>
    <row r="4" spans="2:6" x14ac:dyDescent="0.25">
      <c r="B4" s="14" t="s">
        <v>105</v>
      </c>
      <c r="C4" s="14"/>
    </row>
    <row r="5" spans="2:6" ht="15.75" thickBot="1" x14ac:dyDescent="0.3"/>
    <row r="6" spans="2:6" ht="15.75" thickBot="1" x14ac:dyDescent="0.3">
      <c r="B6" s="50" t="s">
        <v>101</v>
      </c>
      <c r="E6" s="50" t="s">
        <v>101</v>
      </c>
    </row>
    <row r="7" spans="2:6" x14ac:dyDescent="0.25">
      <c r="B7" s="47"/>
      <c r="E7" s="48" t="s">
        <v>97</v>
      </c>
    </row>
    <row r="8" spans="2:6" x14ac:dyDescent="0.25">
      <c r="B8" s="48"/>
      <c r="E8" s="48" t="s">
        <v>98</v>
      </c>
    </row>
    <row r="9" spans="2:6" x14ac:dyDescent="0.25">
      <c r="B9" s="48"/>
      <c r="E9" s="48" t="s">
        <v>99</v>
      </c>
    </row>
    <row r="10" spans="2:6" ht="15.75" thickBot="1" x14ac:dyDescent="0.3">
      <c r="B10" s="49"/>
      <c r="E10" s="49" t="s">
        <v>100</v>
      </c>
    </row>
    <row r="12" spans="2:6" x14ac:dyDescent="0.25">
      <c r="B12" s="14" t="s">
        <v>106</v>
      </c>
      <c r="C12" s="14"/>
    </row>
    <row r="13" spans="2:6" ht="15.75" thickBot="1" x14ac:dyDescent="0.3"/>
    <row r="14" spans="2:6" ht="15.75" thickBot="1" x14ac:dyDescent="0.3">
      <c r="B14" s="50" t="s">
        <v>102</v>
      </c>
      <c r="E14" s="50" t="s">
        <v>103</v>
      </c>
      <c r="F14" s="52">
        <v>44927</v>
      </c>
    </row>
    <row r="15" spans="2:6" ht="15.75" thickBot="1" x14ac:dyDescent="0.3">
      <c r="B15" s="53"/>
      <c r="C15" s="55"/>
      <c r="E15" s="50" t="s">
        <v>104</v>
      </c>
      <c r="F15" s="51">
        <v>45016</v>
      </c>
    </row>
    <row r="16" spans="2:6" x14ac:dyDescent="0.25">
      <c r="B16" s="54"/>
      <c r="C16" s="55"/>
    </row>
    <row r="17" spans="2:9" x14ac:dyDescent="0.25">
      <c r="B17" s="54"/>
      <c r="C17" s="55"/>
    </row>
    <row r="18" spans="2:9" ht="15.75" thickBot="1" x14ac:dyDescent="0.3">
      <c r="B18" s="49"/>
    </row>
    <row r="20" spans="2:9" x14ac:dyDescent="0.25">
      <c r="B20" s="14" t="s">
        <v>124</v>
      </c>
      <c r="C20" s="14"/>
    </row>
    <row r="21" spans="2:9" ht="15.75" thickBot="1" x14ac:dyDescent="0.3"/>
    <row r="22" spans="2:9" ht="15.75" thickBot="1" x14ac:dyDescent="0.3">
      <c r="B22" s="50" t="s">
        <v>107</v>
      </c>
      <c r="C22" s="50" t="s">
        <v>123</v>
      </c>
      <c r="E22" s="50" t="s">
        <v>107</v>
      </c>
      <c r="G22" s="50" t="s">
        <v>108</v>
      </c>
      <c r="H22" s="50" t="s">
        <v>109</v>
      </c>
      <c r="I22" s="50" t="s">
        <v>110</v>
      </c>
    </row>
    <row r="23" spans="2:9" x14ac:dyDescent="0.25">
      <c r="B23" s="53"/>
      <c r="C23" s="53"/>
      <c r="E23" s="48" t="s">
        <v>108</v>
      </c>
      <c r="G23" s="48" t="s">
        <v>111</v>
      </c>
      <c r="H23" s="48" t="s">
        <v>113</v>
      </c>
      <c r="I23" s="48" t="s">
        <v>114</v>
      </c>
    </row>
    <row r="24" spans="2:9" x14ac:dyDescent="0.25">
      <c r="B24" s="54"/>
      <c r="C24" s="54"/>
      <c r="E24" s="48" t="s">
        <v>109</v>
      </c>
      <c r="G24" s="48" t="s">
        <v>112</v>
      </c>
      <c r="H24" s="48" t="s">
        <v>118</v>
      </c>
      <c r="I24" s="48" t="s">
        <v>115</v>
      </c>
    </row>
    <row r="25" spans="2:9" ht="15.75" thickBot="1" x14ac:dyDescent="0.3">
      <c r="B25" s="54"/>
      <c r="C25" s="54"/>
      <c r="E25" s="49" t="s">
        <v>110</v>
      </c>
      <c r="G25" s="48" t="s">
        <v>121</v>
      </c>
      <c r="H25" s="48" t="s">
        <v>119</v>
      </c>
      <c r="I25" s="48" t="s">
        <v>116</v>
      </c>
    </row>
    <row r="26" spans="2:9" ht="15.75" thickBot="1" x14ac:dyDescent="0.3">
      <c r="B26" s="49"/>
      <c r="C26" s="49"/>
      <c r="G26" s="49" t="s">
        <v>122</v>
      </c>
      <c r="H26" s="49" t="s">
        <v>120</v>
      </c>
      <c r="I26" s="49" t="s">
        <v>117</v>
      </c>
    </row>
  </sheetData>
  <dataValidations count="1">
    <dataValidation type="date" allowBlank="1" showInputMessage="1" showErrorMessage="1" sqref="C15:C18" xr:uid="{235D18A6-A3EA-418D-9594-0F09D48E0421}">
      <formula1>$F$14</formula1>
      <formula2>$F$15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16E19-9794-4E00-88EC-F89B5AACDED5}">
  <dimension ref="B4:C29"/>
  <sheetViews>
    <sheetView workbookViewId="0">
      <selection activeCell="E35" sqref="E35"/>
    </sheetView>
  </sheetViews>
  <sheetFormatPr baseColWidth="10" defaultColWidth="14.140625" defaultRowHeight="15" x14ac:dyDescent="0.25"/>
  <sheetData>
    <row r="4" spans="2:3" x14ac:dyDescent="0.25">
      <c r="B4" t="s">
        <v>127</v>
      </c>
      <c r="C4" s="14"/>
    </row>
    <row r="5" spans="2:3" ht="15.75" thickBot="1" x14ac:dyDescent="0.3"/>
    <row r="6" spans="2:3" ht="15.75" thickBot="1" x14ac:dyDescent="0.3">
      <c r="B6" s="61" t="s">
        <v>125</v>
      </c>
      <c r="C6" s="58" t="s">
        <v>126</v>
      </c>
    </row>
    <row r="7" spans="2:3" x14ac:dyDescent="0.25">
      <c r="B7" s="56">
        <v>44927</v>
      </c>
      <c r="C7" s="62"/>
    </row>
    <row r="8" spans="2:3" x14ac:dyDescent="0.25">
      <c r="B8" s="56">
        <v>44928</v>
      </c>
      <c r="C8" s="62"/>
    </row>
    <row r="9" spans="2:3" x14ac:dyDescent="0.25">
      <c r="B9" s="56">
        <v>44929</v>
      </c>
      <c r="C9" s="62"/>
    </row>
    <row r="10" spans="2:3" x14ac:dyDescent="0.25">
      <c r="B10" s="56">
        <v>44930</v>
      </c>
      <c r="C10" s="63"/>
    </row>
    <row r="11" spans="2:3" x14ac:dyDescent="0.25">
      <c r="B11" s="56">
        <v>44931</v>
      </c>
      <c r="C11" s="63"/>
    </row>
    <row r="12" spans="2:3" x14ac:dyDescent="0.25">
      <c r="B12" s="56">
        <v>44932</v>
      </c>
      <c r="C12" s="63"/>
    </row>
    <row r="13" spans="2:3" x14ac:dyDescent="0.25">
      <c r="B13" s="56">
        <v>44935</v>
      </c>
      <c r="C13" s="63"/>
    </row>
    <row r="14" spans="2:3" x14ac:dyDescent="0.25">
      <c r="B14" s="56">
        <v>44936</v>
      </c>
      <c r="C14" s="63"/>
    </row>
    <row r="15" spans="2:3" x14ac:dyDescent="0.25">
      <c r="B15" s="56">
        <v>44937</v>
      </c>
      <c r="C15" s="63"/>
    </row>
    <row r="16" spans="2:3" x14ac:dyDescent="0.25">
      <c r="B16" s="56">
        <v>44938</v>
      </c>
      <c r="C16" s="63"/>
    </row>
    <row r="17" spans="2:3" x14ac:dyDescent="0.25">
      <c r="B17" s="56">
        <v>44939</v>
      </c>
      <c r="C17" s="63"/>
    </row>
    <row r="18" spans="2:3" x14ac:dyDescent="0.25">
      <c r="B18" s="56">
        <v>44942</v>
      </c>
      <c r="C18" s="63"/>
    </row>
    <row r="19" spans="2:3" x14ac:dyDescent="0.25">
      <c r="B19" s="56">
        <v>44943</v>
      </c>
      <c r="C19" s="63"/>
    </row>
    <row r="20" spans="2:3" x14ac:dyDescent="0.25">
      <c r="B20" s="56">
        <v>44944</v>
      </c>
      <c r="C20" s="63"/>
    </row>
    <row r="21" spans="2:3" x14ac:dyDescent="0.25">
      <c r="B21" s="56">
        <v>44945</v>
      </c>
      <c r="C21" s="63"/>
    </row>
    <row r="22" spans="2:3" x14ac:dyDescent="0.25">
      <c r="B22" s="56">
        <v>44946</v>
      </c>
      <c r="C22" s="63"/>
    </row>
    <row r="23" spans="2:3" x14ac:dyDescent="0.25">
      <c r="B23" s="56">
        <v>44949</v>
      </c>
      <c r="C23" s="63"/>
    </row>
    <row r="24" spans="2:3" x14ac:dyDescent="0.25">
      <c r="B24" s="56">
        <v>44950</v>
      </c>
      <c r="C24" s="63"/>
    </row>
    <row r="25" spans="2:3" x14ac:dyDescent="0.25">
      <c r="B25" s="56">
        <v>44951</v>
      </c>
      <c r="C25" s="63"/>
    </row>
    <row r="26" spans="2:3" x14ac:dyDescent="0.25">
      <c r="B26" s="56">
        <v>44952</v>
      </c>
      <c r="C26" s="63"/>
    </row>
    <row r="27" spans="2:3" x14ac:dyDescent="0.25">
      <c r="B27" s="56">
        <v>44953</v>
      </c>
      <c r="C27" s="63"/>
    </row>
    <row r="28" spans="2:3" x14ac:dyDescent="0.25">
      <c r="B28" s="56">
        <v>44954</v>
      </c>
      <c r="C28" s="63"/>
    </row>
    <row r="29" spans="2:3" ht="15.75" thickBot="1" x14ac:dyDescent="0.3">
      <c r="B29" s="57">
        <v>44955</v>
      </c>
      <c r="C29" s="6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B2C32-3E25-4B5C-A9CD-AA70CA38DB66}">
  <dimension ref="B2:G31"/>
  <sheetViews>
    <sheetView workbookViewId="0">
      <selection activeCell="G13" sqref="G13"/>
    </sheetView>
  </sheetViews>
  <sheetFormatPr baseColWidth="10" defaultRowHeight="15" x14ac:dyDescent="0.25"/>
  <sheetData>
    <row r="2" spans="2:7" x14ac:dyDescent="0.25">
      <c r="B2" t="s">
        <v>132</v>
      </c>
    </row>
    <row r="4" spans="2:7" ht="15.75" thickBot="1" x14ac:dyDescent="0.3"/>
    <row r="5" spans="2:7" x14ac:dyDescent="0.25">
      <c r="B5" s="67"/>
      <c r="C5" s="69" t="s">
        <v>70</v>
      </c>
      <c r="G5" s="68">
        <v>1</v>
      </c>
    </row>
    <row r="6" spans="2:7" x14ac:dyDescent="0.25">
      <c r="B6" s="65" t="s">
        <v>128</v>
      </c>
      <c r="C6" s="59">
        <v>50</v>
      </c>
    </row>
    <row r="7" spans="2:7" x14ac:dyDescent="0.25">
      <c r="B7" s="65" t="s">
        <v>129</v>
      </c>
      <c r="C7" s="59">
        <v>30</v>
      </c>
    </row>
    <row r="8" spans="2:7" x14ac:dyDescent="0.25">
      <c r="B8" s="65" t="s">
        <v>130</v>
      </c>
      <c r="C8" s="59">
        <v>40</v>
      </c>
    </row>
    <row r="9" spans="2:7" ht="15.75" thickBot="1" x14ac:dyDescent="0.3">
      <c r="B9" s="66" t="s">
        <v>131</v>
      </c>
      <c r="C9" s="60">
        <v>60</v>
      </c>
    </row>
    <row r="10" spans="2:7" ht="15.75" thickBot="1" x14ac:dyDescent="0.3"/>
    <row r="11" spans="2:7" x14ac:dyDescent="0.25">
      <c r="B11" s="67"/>
      <c r="C11" s="69" t="s">
        <v>70</v>
      </c>
    </row>
    <row r="12" spans="2:7" x14ac:dyDescent="0.25">
      <c r="B12" s="65" t="s">
        <v>128</v>
      </c>
      <c r="C12" s="59">
        <v>35</v>
      </c>
    </row>
    <row r="13" spans="2:7" x14ac:dyDescent="0.25">
      <c r="B13" s="65" t="s">
        <v>129</v>
      </c>
      <c r="C13" s="59">
        <v>30</v>
      </c>
    </row>
    <row r="14" spans="2:7" x14ac:dyDescent="0.25">
      <c r="B14" s="65" t="s">
        <v>131</v>
      </c>
      <c r="C14" s="59">
        <v>40</v>
      </c>
    </row>
    <row r="15" spans="2:7" ht="15.75" thickBot="1" x14ac:dyDescent="0.3">
      <c r="B15" s="66" t="s">
        <v>131</v>
      </c>
      <c r="C15" s="60">
        <v>60</v>
      </c>
    </row>
    <row r="16" spans="2:7" ht="15.75" thickBot="1" x14ac:dyDescent="0.3"/>
    <row r="17" spans="2:3" x14ac:dyDescent="0.25">
      <c r="B17" s="67"/>
      <c r="C17" s="69" t="s">
        <v>71</v>
      </c>
    </row>
    <row r="18" spans="2:3" x14ac:dyDescent="0.25">
      <c r="B18" s="65" t="s">
        <v>129</v>
      </c>
      <c r="C18" s="59">
        <v>46</v>
      </c>
    </row>
    <row r="19" spans="2:3" x14ac:dyDescent="0.25">
      <c r="B19" s="65" t="s">
        <v>129</v>
      </c>
      <c r="C19" s="59">
        <v>40</v>
      </c>
    </row>
    <row r="20" spans="2:3" ht="15.75" thickBot="1" x14ac:dyDescent="0.3">
      <c r="B20" s="66" t="s">
        <v>128</v>
      </c>
      <c r="C20" s="60">
        <v>66</v>
      </c>
    </row>
    <row r="21" spans="2:3" ht="15.75" thickBot="1" x14ac:dyDescent="0.3"/>
    <row r="22" spans="2:3" x14ac:dyDescent="0.25">
      <c r="B22" s="67"/>
      <c r="C22" s="69" t="s">
        <v>71</v>
      </c>
    </row>
    <row r="23" spans="2:3" x14ac:dyDescent="0.25">
      <c r="B23" s="65" t="s">
        <v>129</v>
      </c>
      <c r="C23" s="59">
        <v>53</v>
      </c>
    </row>
    <row r="24" spans="2:3" x14ac:dyDescent="0.25">
      <c r="B24" s="65" t="s">
        <v>130</v>
      </c>
      <c r="C24" s="59">
        <v>30</v>
      </c>
    </row>
    <row r="25" spans="2:3" x14ac:dyDescent="0.25">
      <c r="B25" s="65" t="s">
        <v>128</v>
      </c>
      <c r="C25" s="59">
        <v>40</v>
      </c>
    </row>
    <row r="26" spans="2:3" ht="15.75" thickBot="1" x14ac:dyDescent="0.3">
      <c r="B26" s="66" t="s">
        <v>131</v>
      </c>
      <c r="C26" s="60">
        <v>60</v>
      </c>
    </row>
    <row r="27" spans="2:3" ht="15.75" thickBot="1" x14ac:dyDescent="0.3"/>
    <row r="28" spans="2:3" x14ac:dyDescent="0.25">
      <c r="B28" s="67"/>
      <c r="C28" s="69" t="s">
        <v>71</v>
      </c>
    </row>
    <row r="29" spans="2:3" x14ac:dyDescent="0.25">
      <c r="B29" s="65" t="s">
        <v>130</v>
      </c>
      <c r="C29" s="59">
        <v>66</v>
      </c>
    </row>
    <row r="30" spans="2:3" x14ac:dyDescent="0.25">
      <c r="B30" s="65" t="s">
        <v>130</v>
      </c>
      <c r="C30" s="59">
        <v>20</v>
      </c>
    </row>
    <row r="31" spans="2:3" ht="15.75" thickBot="1" x14ac:dyDescent="0.3">
      <c r="B31" s="66" t="s">
        <v>128</v>
      </c>
      <c r="C31" s="60">
        <v>66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Ordenar</vt:lpstr>
      <vt:lpstr>Filtros2</vt:lpstr>
      <vt:lpstr>Esquema</vt:lpstr>
      <vt:lpstr>Validación de datos</vt:lpstr>
      <vt:lpstr>Seguridad</vt:lpstr>
      <vt:lpstr>Consolidación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Merino</dc:creator>
  <cp:lastModifiedBy>Paulo Merino</cp:lastModifiedBy>
  <dcterms:created xsi:type="dcterms:W3CDTF">2023-01-23T22:59:47Z</dcterms:created>
  <dcterms:modified xsi:type="dcterms:W3CDTF">2023-01-24T18:58:41Z</dcterms:modified>
</cp:coreProperties>
</file>