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fae87fc39b77290/Escritorio/Excel Nivel Intermedio - UDECHI/4- Funciones de Base de datos/"/>
    </mc:Choice>
  </mc:AlternateContent>
  <xr:revisionPtr revIDLastSave="254" documentId="11_CAC1A21BFC57148C9B301549585EF8295D1E39FD" xr6:coauthVersionLast="47" xr6:coauthVersionMax="47" xr10:uidLastSave="{8984ADDC-A5E7-4F05-9528-E35F4AF5BD0D}"/>
  <bookViews>
    <workbookView xWindow="-120" yWindow="-120" windowWidth="29040" windowHeight="15720" activeTab="2" xr2:uid="{00000000-000D-0000-FFFF-FFFF00000000}"/>
  </bookViews>
  <sheets>
    <sheet name="1" sheetId="3" r:id="rId1"/>
    <sheet name="2" sheetId="2" r:id="rId2"/>
    <sheet name="3" sheetId="4" r:id="rId3"/>
  </sheets>
  <definedNames>
    <definedName name="_xlnm._FilterDatabase" localSheetId="2" hidden="1">'3'!$B$1:$F$56</definedName>
    <definedName name="_xlnm.Extract" localSheetId="2">'3'!#REF!</definedName>
    <definedName name="_xlnm.Criteria" localSheetId="2">'3'!$H$14:$J$16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4" l="1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2" i="4"/>
</calcChain>
</file>

<file path=xl/sharedStrings.xml><?xml version="1.0" encoding="utf-8"?>
<sst xmlns="http://schemas.openxmlformats.org/spreadsheetml/2006/main" count="872" uniqueCount="214">
  <si>
    <t>AREA DE CRITERIOS</t>
  </si>
  <si>
    <t>Tipo Cargo</t>
  </si>
  <si>
    <t>Apellido paterno</t>
  </si>
  <si>
    <t>Apellido materno</t>
  </si>
  <si>
    <t>Nombres</t>
  </si>
  <si>
    <t>Calificación profesional o formación</t>
  </si>
  <si>
    <t>Edad</t>
  </si>
  <si>
    <t>Sueldo</t>
  </si>
  <si>
    <t>Fecha de inicio</t>
  </si>
  <si>
    <t>Fecha de término</t>
  </si>
  <si>
    <t>Directivo</t>
  </si>
  <si>
    <t>Alvarez</t>
  </si>
  <si>
    <t>Baldi</t>
  </si>
  <si>
    <t>Ana Maria</t>
  </si>
  <si>
    <t>Abogado</t>
  </si>
  <si>
    <t>No</t>
  </si>
  <si>
    <t>Gallardo</t>
  </si>
  <si>
    <t>Irene Fernanda</t>
  </si>
  <si>
    <t>Rojas</t>
  </si>
  <si>
    <t>Nancy</t>
  </si>
  <si>
    <t>Administrativo</t>
  </si>
  <si>
    <t>Pelen</t>
  </si>
  <si>
    <t>Moraga</t>
  </si>
  <si>
    <t>Manuel</t>
  </si>
  <si>
    <t>Adm De Programas Sociales</t>
  </si>
  <si>
    <t>Si</t>
  </si>
  <si>
    <t>Indefinido</t>
  </si>
  <si>
    <t>Velasco</t>
  </si>
  <si>
    <t>Silvia Alejandra</t>
  </si>
  <si>
    <t>Auxiliar</t>
  </si>
  <si>
    <t>Perez</t>
  </si>
  <si>
    <t>Campaña</t>
  </si>
  <si>
    <t>Maria Teresa</t>
  </si>
  <si>
    <t>Administración De Empresa</t>
  </si>
  <si>
    <t>Profesional</t>
  </si>
  <si>
    <t>Barraza</t>
  </si>
  <si>
    <t>Bugueño</t>
  </si>
  <si>
    <t>Claudia</t>
  </si>
  <si>
    <t>Arquitecto</t>
  </si>
  <si>
    <t>Gonzalez</t>
  </si>
  <si>
    <t>Javier Esteban</t>
  </si>
  <si>
    <t>Toro</t>
  </si>
  <si>
    <t>Patricia Elizabeth</t>
  </si>
  <si>
    <t>Mora</t>
  </si>
  <si>
    <t>Cartógrafo</t>
  </si>
  <si>
    <t>Ambiado</t>
  </si>
  <si>
    <t>Contador Auditor</t>
  </si>
  <si>
    <t>Hernan Marcelino</t>
  </si>
  <si>
    <t>Rivera</t>
  </si>
  <si>
    <t>Barrios</t>
  </si>
  <si>
    <t>Rojo</t>
  </si>
  <si>
    <t>Claudia Leonor</t>
  </si>
  <si>
    <t>Geógrafo</t>
  </si>
  <si>
    <t>Oro</t>
  </si>
  <si>
    <t>Jimena</t>
  </si>
  <si>
    <t>Torres</t>
  </si>
  <si>
    <t>Patricio Alejandro</t>
  </si>
  <si>
    <t>Técnico</t>
  </si>
  <si>
    <t>Trujillo</t>
  </si>
  <si>
    <t>Heredia</t>
  </si>
  <si>
    <t>Raul Pedro</t>
  </si>
  <si>
    <t>Ingeniero  En Alimentos</t>
  </si>
  <si>
    <t>Cerda</t>
  </si>
  <si>
    <t>Ingeniero Agrónomo</t>
  </si>
  <si>
    <t>Jessica Paola</t>
  </si>
  <si>
    <t>Patricia Ines</t>
  </si>
  <si>
    <t>Angel</t>
  </si>
  <si>
    <t>Gomez</t>
  </si>
  <si>
    <t>Carolina</t>
  </si>
  <si>
    <t>Ingeniero Civil</t>
  </si>
  <si>
    <t>Astorga</t>
  </si>
  <si>
    <t>Clara</t>
  </si>
  <si>
    <t>Godoy</t>
  </si>
  <si>
    <t>Jaime</t>
  </si>
  <si>
    <t>Soto</t>
  </si>
  <si>
    <t>Nelson Hernando</t>
  </si>
  <si>
    <t>Aguirre</t>
  </si>
  <si>
    <t>Espinoza</t>
  </si>
  <si>
    <t>Alejandro</t>
  </si>
  <si>
    <t>Ingeniero Civil Industrial</t>
  </si>
  <si>
    <t>Encina</t>
  </si>
  <si>
    <t>Gustavo</t>
  </si>
  <si>
    <t>Recabarren</t>
  </si>
  <si>
    <t>Mario Antonio</t>
  </si>
  <si>
    <t>Delpiano</t>
  </si>
  <si>
    <t>Ingeniero Comercial</t>
  </si>
  <si>
    <t>Aliaga</t>
  </si>
  <si>
    <t>Venegas</t>
  </si>
  <si>
    <t>Felmer</t>
  </si>
  <si>
    <t>Hernan Julio</t>
  </si>
  <si>
    <t>Miguel Eduardo</t>
  </si>
  <si>
    <t>Nelson Arturo</t>
  </si>
  <si>
    <t>Machmar</t>
  </si>
  <si>
    <t>Tapia</t>
  </si>
  <si>
    <t>Becerra</t>
  </si>
  <si>
    <t>Ireland</t>
  </si>
  <si>
    <t>Jorge Alejandro</t>
  </si>
  <si>
    <t>Araya</t>
  </si>
  <si>
    <t>Ingeniero Constructor</t>
  </si>
  <si>
    <t>Ruiz</t>
  </si>
  <si>
    <t>Cauvi</t>
  </si>
  <si>
    <t>Ingeniero En Alimentos</t>
  </si>
  <si>
    <t>Moya</t>
  </si>
  <si>
    <t>Carvajal</t>
  </si>
  <si>
    <t>Cristian</t>
  </si>
  <si>
    <t>Paredes</t>
  </si>
  <si>
    <t>Luis</t>
  </si>
  <si>
    <t>Chiuminatto</t>
  </si>
  <si>
    <t>Roa</t>
  </si>
  <si>
    <t>Edgar</t>
  </si>
  <si>
    <t>Licencia Media</t>
  </si>
  <si>
    <t>Cornejo</t>
  </si>
  <si>
    <t>Aranda</t>
  </si>
  <si>
    <t>Gloria Alicia</t>
  </si>
  <si>
    <t>Marcela Cecilia</t>
  </si>
  <si>
    <t>Vilches</t>
  </si>
  <si>
    <t>Tomas Alejandro</t>
  </si>
  <si>
    <t>Pasten</t>
  </si>
  <si>
    <t>Maria Luisa</t>
  </si>
  <si>
    <t>Poblete</t>
  </si>
  <si>
    <t>Bonilla</t>
  </si>
  <si>
    <t>Valdes</t>
  </si>
  <si>
    <t>Mariela Alejandra</t>
  </si>
  <si>
    <t>Pujado</t>
  </si>
  <si>
    <t>Ulloa</t>
  </si>
  <si>
    <t>Marambio</t>
  </si>
  <si>
    <t>Guaman</t>
  </si>
  <si>
    <t>Licencia Media Incompleta</t>
  </si>
  <si>
    <t>Delgado</t>
  </si>
  <si>
    <t>Licencia Media Laboral</t>
  </si>
  <si>
    <t>Luco</t>
  </si>
  <si>
    <t>Licencia Media-Laboral</t>
  </si>
  <si>
    <t>Fuentes</t>
  </si>
  <si>
    <t>Licenciado En Matemáticas</t>
  </si>
  <si>
    <t>Profesor De  Biología</t>
  </si>
  <si>
    <t>Profesor De Biología</t>
  </si>
  <si>
    <t>Julio</t>
  </si>
  <si>
    <t>Químico Ambiental</t>
  </si>
  <si>
    <t>Arredondo</t>
  </si>
  <si>
    <t>Secretaria</t>
  </si>
  <si>
    <t>Estevez</t>
  </si>
  <si>
    <t>Secretaria Administrativa</t>
  </si>
  <si>
    <t>Vasquez</t>
  </si>
  <si>
    <t>Yañez</t>
  </si>
  <si>
    <t>Victor Hugo</t>
  </si>
  <si>
    <t>Contreras</t>
  </si>
  <si>
    <t>Secretaria Ejecutiva</t>
  </si>
  <si>
    <t>Técnico En Administración</t>
  </si>
  <si>
    <t>Suma de sueldos de los Administrativos con contrato indefinido</t>
  </si>
  <si>
    <t>Promedio de Edad de Abogados</t>
  </si>
  <si>
    <t>que tengan hijos.</t>
  </si>
  <si>
    <t xml:space="preserve">Promedio de Edad de Ingenieros </t>
  </si>
  <si>
    <t>de cualquier tipo sin hijos</t>
  </si>
  <si>
    <t>N° Hijos</t>
  </si>
  <si>
    <t>que realicen horas extras</t>
  </si>
  <si>
    <t>Suma de sueldos de Auxiliares y Administrativos</t>
  </si>
  <si>
    <t>Suma de sueldos de Directivos que ganan menos de $1 millon</t>
  </si>
  <si>
    <t>Horas Extras</t>
  </si>
  <si>
    <t>Cristalería</t>
  </si>
  <si>
    <t>Irma Polanco</t>
  </si>
  <si>
    <t>Zapatería</t>
  </si>
  <si>
    <t>Zulma Oviedo</t>
  </si>
  <si>
    <t>Edith Argueta</t>
  </si>
  <si>
    <t>Damas</t>
  </si>
  <si>
    <t>Ariel López</t>
  </si>
  <si>
    <t>Informática</t>
  </si>
  <si>
    <t>Alejandro Loarca</t>
  </si>
  <si>
    <t>Caballeros</t>
  </si>
  <si>
    <t>Nelson Ventura</t>
  </si>
  <si>
    <t>Raquel Guevara</t>
  </si>
  <si>
    <t>Jessica García</t>
  </si>
  <si>
    <t>Otto Javier González</t>
  </si>
  <si>
    <t>Carlos López</t>
  </si>
  <si>
    <t>Deportes</t>
  </si>
  <si>
    <t>Alex Rodríguez</t>
  </si>
  <si>
    <t>Angel Flores</t>
  </si>
  <si>
    <t>Regina Urrutia</t>
  </si>
  <si>
    <t>Sofía Guevara</t>
  </si>
  <si>
    <t>MÁXIMOS</t>
  </si>
  <si>
    <t>MÍNIMOS</t>
  </si>
  <si>
    <t>CONTAR</t>
  </si>
  <si>
    <t>SUMAR</t>
  </si>
  <si>
    <t>PROMEDIO</t>
  </si>
  <si>
    <t>ÁREA DE RESULTADOS</t>
  </si>
  <si>
    <t>Frank Orantes</t>
  </si>
  <si>
    <t>Samuel Cardoza</t>
  </si>
  <si>
    <t>Valeria González</t>
  </si>
  <si>
    <t>Yancy Mendoza</t>
  </si>
  <si>
    <t>Ariel Lopez</t>
  </si>
  <si>
    <t>Ventas</t>
  </si>
  <si>
    <t>Departamento</t>
  </si>
  <si>
    <t>Vendedor</t>
  </si>
  <si>
    <t>ÁREA CRITERIOS</t>
  </si>
  <si>
    <t>VENTAS POR VENDEDOR</t>
  </si>
  <si>
    <t>FECHA</t>
  </si>
  <si>
    <t>COD_PROD</t>
  </si>
  <si>
    <t>CANTIDAD</t>
  </si>
  <si>
    <t>PRECIO</t>
  </si>
  <si>
    <t>XL2</t>
  </si>
  <si>
    <t>XL4</t>
  </si>
  <si>
    <t>XL3</t>
  </si>
  <si>
    <t>VENTA</t>
  </si>
  <si>
    <t>1- ¿Cuánto vendió el 01-01-2019?</t>
  </si>
  <si>
    <t>2- ¿Cuántos Producto XL2 se vendieron en el 2019?</t>
  </si>
  <si>
    <t>4- ¿Cuál es el Promedio de Precio del Producto XL2 y XL3?</t>
  </si>
  <si>
    <t>5- ¿Cuál es la Suma de Cantidad de los Productos que no sea XL2?</t>
  </si>
  <si>
    <t>3- ¿Cuál es la suma de Producto XL4 que se vendieron en el 2019 y de Productos XL3 que se vendieron en el 2020?</t>
  </si>
  <si>
    <t>Utiliza funciones de Base de datos y Filtros Avanzados para obtener resultados</t>
  </si>
  <si>
    <t>&gt;=01-01-2019</t>
  </si>
  <si>
    <t>&lt;=31-12-2019</t>
  </si>
  <si>
    <t>&gt;=01-01-2020</t>
  </si>
  <si>
    <t>&lt;=31-12-2020</t>
  </si>
  <si>
    <t>6- ¿Cuál es la Suma de Ventas de Productos XL2 con cantidad menor a 140 y  Productos XL3 con cantidad menor que 130?</t>
  </si>
  <si>
    <t>Realiza el ejercios con Función BD, Autofiltro y Filtro Avanzado y distingue la diferencia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</si>
</sst>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 &quot;$&quot;* #,##0_ ;_ &quot;$&quot;* \-#,##0_ ;_ &quot;$&quot;* &quot;-&quot;_ ;_ @_ "/>
    <numFmt numFmtId="164" formatCode="_-* #,##0.00_-;\-* #,##0.00_-;_-* &quot;-&quot;??_-;_-@_-"/>
    <numFmt numFmtId="165" formatCode="_-&quot;$&quot;\ * #,##0.00_-;\-&quot;$&quot;\ * #,##0.00_-;_-&quot;$&quot;\ * &quot;-&quot;??_-;_-@_-"/>
    <numFmt numFmtId="166" formatCode="_-&quot;$&quot;\ * #,##0_-;\-&quot;$&quot;\ * #,##0_-;_-&quot;$&quot;\ * &quot;-&quot;??_-;_-@_-"/>
    <numFmt numFmtId="167" formatCode="_-* #,##0_-;\-* #,##0_-;_-* &quot;-&quot;??_-;_-@_-"/>
    <numFmt numFmtId="168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0" tint="-0.249977111117893"/>
      <name val="Calibri"/>
      <family val="2"/>
      <scheme val="minor"/>
    </font>
    <font>
      <b/>
      <sz val="14"/>
      <color theme="0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46">
    <xf numFmtId="0" fontId="0" fillId="0" borderId="0" xfId="0"/>
    <xf numFmtId="0" fontId="0" fillId="2" borderId="4" xfId="0" applyFill="1" applyBorder="1"/>
    <xf numFmtId="0" fontId="0" fillId="0" borderId="4" xfId="0" applyBorder="1"/>
    <xf numFmtId="0" fontId="0" fillId="0" borderId="4" xfId="0" applyBorder="1" applyAlignment="1">
      <alignment horizontal="center"/>
    </xf>
    <xf numFmtId="166" fontId="0" fillId="0" borderId="4" xfId="1" applyNumberFormat="1" applyFont="1" applyBorder="1" applyAlignment="1">
      <alignment horizontal="center"/>
    </xf>
    <xf numFmtId="14" fontId="0" fillId="0" borderId="4" xfId="0" applyNumberFormat="1" applyBorder="1"/>
    <xf numFmtId="14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4" xfId="1" applyNumberFormat="1" applyFont="1" applyBorder="1" applyAlignment="1">
      <alignment horizontal="center"/>
    </xf>
    <xf numFmtId="42" fontId="0" fillId="0" borderId="0" xfId="0" applyNumberFormat="1"/>
    <xf numFmtId="0" fontId="4" fillId="0" borderId="0" xfId="0" applyFont="1" applyAlignment="1">
      <alignment horizontal="center" vertical="center" wrapText="1"/>
    </xf>
    <xf numFmtId="0" fontId="3" fillId="0" borderId="0" xfId="0" applyFont="1"/>
    <xf numFmtId="0" fontId="0" fillId="2" borderId="4" xfId="0" applyFill="1" applyBorder="1" applyAlignment="1">
      <alignment horizontal="center"/>
    </xf>
    <xf numFmtId="168" fontId="0" fillId="0" borderId="0" xfId="3" applyFont="1"/>
    <xf numFmtId="168" fontId="0" fillId="0" borderId="8" xfId="3" applyFont="1" applyBorder="1"/>
    <xf numFmtId="0" fontId="0" fillId="0" borderId="8" xfId="0" applyBorder="1"/>
    <xf numFmtId="168" fontId="1" fillId="0" borderId="8" xfId="3" applyFont="1" applyBorder="1"/>
    <xf numFmtId="0" fontId="1" fillId="0" borderId="8" xfId="0" applyFont="1" applyBorder="1"/>
    <xf numFmtId="168" fontId="0" fillId="0" borderId="9" xfId="3" applyFont="1" applyBorder="1"/>
    <xf numFmtId="0" fontId="0" fillId="0" borderId="9" xfId="0" applyBorder="1"/>
    <xf numFmtId="168" fontId="2" fillId="3" borderId="0" xfId="3" applyFont="1" applyFill="1" applyBorder="1"/>
    <xf numFmtId="0" fontId="2" fillId="3" borderId="0" xfId="0" applyFont="1" applyFill="1"/>
    <xf numFmtId="14" fontId="0" fillId="0" borderId="0" xfId="0" applyNumberFormat="1"/>
    <xf numFmtId="42" fontId="0" fillId="0" borderId="0" xfId="4" applyFont="1"/>
    <xf numFmtId="0" fontId="7" fillId="4" borderId="4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7" fillId="4" borderId="5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166" fontId="0" fillId="5" borderId="4" xfId="1" applyNumberFormat="1" applyFont="1" applyFill="1" applyBorder="1"/>
    <xf numFmtId="0" fontId="0" fillId="5" borderId="0" xfId="0" applyFill="1"/>
    <xf numFmtId="166" fontId="0" fillId="5" borderId="3" xfId="1" applyNumberFormat="1" applyFont="1" applyFill="1" applyBorder="1"/>
    <xf numFmtId="167" fontId="0" fillId="5" borderId="3" xfId="2" applyNumberFormat="1" applyFont="1" applyFill="1" applyBorder="1"/>
    <xf numFmtId="164" fontId="0" fillId="5" borderId="3" xfId="2" applyFont="1" applyFill="1" applyBorder="1"/>
    <xf numFmtId="0" fontId="7" fillId="5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6" borderId="1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0" fillId="0" borderId="0" xfId="0" applyFont="1" applyBorder="1"/>
  </cellXfs>
  <cellStyles count="5">
    <cellStyle name="Millares" xfId="2" builtinId="3"/>
    <cellStyle name="Moneda" xfId="1" builtinId="4"/>
    <cellStyle name="Moneda [0]" xfId="4" builtinId="7"/>
    <cellStyle name="Moneda 2" xfId="3" xr:uid="{86E4DA1C-A94B-4E21-AB85-B66DF5BBC2F6}"/>
    <cellStyle name="Normal" xfId="0" builtinId="0"/>
  </cellStyles>
  <dxfs count="5"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(&quot;$&quot;* #,##0.00_);_(&quot;$&quot;* \(#,##0.00\);_(&quot;$&quot;* &quot;-&quot;??_);_(@_)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9"/>
        </top>
        <bottom/>
        <vertical/>
        <horizontal/>
      </border>
    </dxf>
    <dxf>
      <border outline="0">
        <left style="thin">
          <color theme="9"/>
        </left>
        <right style="thin">
          <color theme="9"/>
        </right>
        <top style="thin">
          <color theme="9"/>
        </top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4EAA9E-F690-47C9-BBCB-5E27668CBAD5}" name="Tabla1" displayName="Tabla1" ref="A3:C35" totalsRowShown="0" tableBorderDxfId="4">
  <tableColumns count="3">
    <tableColumn id="1" xr3:uid="{00000000-0010-0000-0000-000001000000}" name="Vendedor" dataDxfId="3"/>
    <tableColumn id="2" xr3:uid="{00000000-0010-0000-0000-000002000000}" name="Departamento" dataDxfId="2"/>
    <tableColumn id="3" xr3:uid="{00000000-0010-0000-0000-000003000000}" name="Ventas" dataDxfId="1" dataCellStyle="Moned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4D48C0F-538E-47F4-89C6-2DBF1938D00A}" name="Tabla3" displayName="Tabla3" ref="B1:F56" totalsRowShown="0">
  <autoFilter ref="B1:F56" xr:uid="{44D48C0F-538E-47F4-89C6-2DBF1938D00A}"/>
  <tableColumns count="5">
    <tableColumn id="1" xr3:uid="{578ADB99-1299-46A3-84F8-1F53BBDFEEAD}" name="FECHA" dataDxfId="0"/>
    <tableColumn id="3" xr3:uid="{64B24DBF-07DB-49FB-B625-5C82D44D6636}" name="COD_PROD"/>
    <tableColumn id="4" xr3:uid="{71D59EC3-D26F-4FEB-BA67-875DC5103C12}" name="CANTIDAD"/>
    <tableColumn id="6" xr3:uid="{CD84E501-D2EF-4124-A2C7-AD42769253ED}" name="PRECIO" dataCellStyle="Moneda [0]"/>
    <tableColumn id="5" xr3:uid="{6818A024-F689-4319-94F2-145F5954E0A8}" name="VENTA" dataCellStyle="Moneda [0]">
      <calculatedColumnFormula>Tabla3[[#This Row],[CANTIDAD]]*Tabla3[[#This Row],[PRECIO]]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1DDC8-0DCF-4E6E-A27D-080F7BCB4D88}">
  <dimension ref="A1:I35"/>
  <sheetViews>
    <sheetView showGridLines="0" workbookViewId="0">
      <selection activeCell="H10" sqref="H10"/>
    </sheetView>
  </sheetViews>
  <sheetFormatPr baseColWidth="10" defaultRowHeight="15" x14ac:dyDescent="0.25"/>
  <cols>
    <col min="1" max="1" width="19.140625" bestFit="1" customWidth="1"/>
    <col min="2" max="2" width="18.28515625" customWidth="1"/>
    <col min="3" max="3" width="11.42578125" style="14"/>
    <col min="5" max="5" width="15.7109375" bestFit="1" customWidth="1"/>
    <col min="6" max="6" width="13.85546875" bestFit="1" customWidth="1"/>
    <col min="9" max="9" width="11.85546875" bestFit="1" customWidth="1"/>
    <col min="11" max="11" width="18.140625" customWidth="1"/>
  </cols>
  <sheetData>
    <row r="1" spans="1:9" ht="15" customHeight="1" x14ac:dyDescent="0.25">
      <c r="A1" s="38" t="s">
        <v>193</v>
      </c>
      <c r="B1" s="38"/>
      <c r="C1" s="38"/>
      <c r="E1" s="38" t="s">
        <v>192</v>
      </c>
      <c r="F1" s="38"/>
      <c r="G1" s="38"/>
    </row>
    <row r="2" spans="1:9" ht="15" customHeight="1" x14ac:dyDescent="0.25">
      <c r="A2" s="38"/>
      <c r="B2" s="38"/>
      <c r="C2" s="38"/>
      <c r="E2" s="38"/>
      <c r="F2" s="38"/>
      <c r="G2" s="38"/>
    </row>
    <row r="3" spans="1:9" x14ac:dyDescent="0.25">
      <c r="A3" s="22" t="s">
        <v>191</v>
      </c>
      <c r="B3" s="22" t="s">
        <v>190</v>
      </c>
      <c r="C3" s="21" t="s">
        <v>189</v>
      </c>
      <c r="E3" s="22" t="s">
        <v>191</v>
      </c>
      <c r="F3" s="22" t="s">
        <v>190</v>
      </c>
      <c r="G3" s="21" t="s">
        <v>189</v>
      </c>
    </row>
    <row r="4" spans="1:9" x14ac:dyDescent="0.25">
      <c r="A4" s="16" t="s">
        <v>188</v>
      </c>
      <c r="B4" s="16" t="s">
        <v>163</v>
      </c>
      <c r="C4" s="15">
        <v>3434</v>
      </c>
    </row>
    <row r="5" spans="1:9" x14ac:dyDescent="0.25">
      <c r="A5" s="16" t="s">
        <v>164</v>
      </c>
      <c r="B5" s="16" t="s">
        <v>163</v>
      </c>
      <c r="C5" s="15">
        <v>324</v>
      </c>
    </row>
    <row r="6" spans="1:9" x14ac:dyDescent="0.25">
      <c r="A6" s="18" t="s">
        <v>187</v>
      </c>
      <c r="B6" s="18" t="s">
        <v>158</v>
      </c>
      <c r="C6" s="17">
        <v>2378</v>
      </c>
    </row>
    <row r="7" spans="1:9" x14ac:dyDescent="0.25">
      <c r="A7" s="16" t="s">
        <v>166</v>
      </c>
      <c r="B7" s="16" t="s">
        <v>165</v>
      </c>
      <c r="C7" s="15">
        <v>5234</v>
      </c>
    </row>
    <row r="8" spans="1:9" x14ac:dyDescent="0.25">
      <c r="A8" s="16" t="s">
        <v>168</v>
      </c>
      <c r="B8" s="16" t="s">
        <v>167</v>
      </c>
      <c r="C8" s="15">
        <v>5663</v>
      </c>
    </row>
    <row r="9" spans="1:9" x14ac:dyDescent="0.25">
      <c r="A9" s="18" t="s">
        <v>186</v>
      </c>
      <c r="B9" s="18" t="s">
        <v>163</v>
      </c>
      <c r="C9" s="17">
        <v>4567</v>
      </c>
    </row>
    <row r="10" spans="1:9" x14ac:dyDescent="0.25">
      <c r="A10" s="18" t="s">
        <v>185</v>
      </c>
      <c r="B10" s="18" t="s">
        <v>167</v>
      </c>
      <c r="C10" s="17">
        <v>1998</v>
      </c>
    </row>
    <row r="11" spans="1:9" ht="15" customHeight="1" x14ac:dyDescent="0.25">
      <c r="A11" s="18" t="s">
        <v>184</v>
      </c>
      <c r="B11" s="18" t="s">
        <v>173</v>
      </c>
      <c r="C11" s="17">
        <v>899</v>
      </c>
      <c r="E11" s="39" t="s">
        <v>183</v>
      </c>
      <c r="F11" s="39"/>
      <c r="G11" s="39"/>
      <c r="H11" s="39"/>
      <c r="I11" s="39"/>
    </row>
    <row r="12" spans="1:9" ht="15" customHeight="1" x14ac:dyDescent="0.25">
      <c r="A12" s="16" t="s">
        <v>174</v>
      </c>
      <c r="B12" s="16" t="s">
        <v>173</v>
      </c>
      <c r="C12" s="15">
        <v>534</v>
      </c>
      <c r="E12" s="39"/>
      <c r="F12" s="39"/>
      <c r="G12" s="39"/>
      <c r="H12" s="39"/>
      <c r="I12" s="39"/>
    </row>
    <row r="13" spans="1:9" x14ac:dyDescent="0.25">
      <c r="A13" s="16" t="s">
        <v>164</v>
      </c>
      <c r="B13" s="16" t="s">
        <v>163</v>
      </c>
      <c r="C13" s="15">
        <v>3467</v>
      </c>
      <c r="E13" s="22" t="s">
        <v>182</v>
      </c>
      <c r="F13" s="22" t="s">
        <v>181</v>
      </c>
      <c r="G13" s="22" t="s">
        <v>180</v>
      </c>
      <c r="H13" s="21" t="s">
        <v>179</v>
      </c>
      <c r="I13" s="21" t="s">
        <v>178</v>
      </c>
    </row>
    <row r="14" spans="1:9" x14ac:dyDescent="0.25">
      <c r="A14" s="18" t="s">
        <v>177</v>
      </c>
      <c r="B14" s="18" t="s">
        <v>160</v>
      </c>
      <c r="C14" s="17">
        <v>5643</v>
      </c>
      <c r="E14" s="14"/>
      <c r="F14" s="14"/>
      <c r="H14" s="14"/>
      <c r="I14" s="14"/>
    </row>
    <row r="15" spans="1:9" x14ac:dyDescent="0.25">
      <c r="A15" s="18" t="s">
        <v>176</v>
      </c>
      <c r="B15" s="18" t="s">
        <v>163</v>
      </c>
      <c r="C15" s="17">
        <v>6542</v>
      </c>
    </row>
    <row r="16" spans="1:9" x14ac:dyDescent="0.25">
      <c r="A16" s="16" t="s">
        <v>168</v>
      </c>
      <c r="B16" s="16" t="s">
        <v>167</v>
      </c>
      <c r="C16" s="15">
        <v>5000</v>
      </c>
    </row>
    <row r="17" spans="1:3" x14ac:dyDescent="0.25">
      <c r="A17" s="18" t="s">
        <v>175</v>
      </c>
      <c r="B17" s="18" t="s">
        <v>173</v>
      </c>
      <c r="C17" s="17">
        <v>3000</v>
      </c>
    </row>
    <row r="18" spans="1:3" x14ac:dyDescent="0.25">
      <c r="A18" s="16" t="s">
        <v>168</v>
      </c>
      <c r="B18" s="16" t="s">
        <v>167</v>
      </c>
      <c r="C18" s="15">
        <v>567</v>
      </c>
    </row>
    <row r="19" spans="1:3" x14ac:dyDescent="0.25">
      <c r="A19" s="16" t="s">
        <v>174</v>
      </c>
      <c r="B19" s="16" t="s">
        <v>173</v>
      </c>
      <c r="C19" s="15">
        <v>678</v>
      </c>
    </row>
    <row r="20" spans="1:3" x14ac:dyDescent="0.25">
      <c r="A20" s="18" t="s">
        <v>172</v>
      </c>
      <c r="B20" s="18" t="s">
        <v>165</v>
      </c>
      <c r="C20" s="17">
        <v>15000</v>
      </c>
    </row>
    <row r="21" spans="1:3" x14ac:dyDescent="0.25">
      <c r="A21" s="16" t="s">
        <v>168</v>
      </c>
      <c r="B21" s="16" t="s">
        <v>167</v>
      </c>
      <c r="C21" s="15">
        <v>6745</v>
      </c>
    </row>
    <row r="22" spans="1:3" x14ac:dyDescent="0.25">
      <c r="A22" s="20" t="s">
        <v>164</v>
      </c>
      <c r="B22" s="16" t="s">
        <v>163</v>
      </c>
      <c r="C22" s="19">
        <v>8357</v>
      </c>
    </row>
    <row r="23" spans="1:3" x14ac:dyDescent="0.25">
      <c r="A23" s="16" t="s">
        <v>159</v>
      </c>
      <c r="B23" s="16" t="s">
        <v>158</v>
      </c>
      <c r="C23" s="15">
        <v>6788</v>
      </c>
    </row>
    <row r="24" spans="1:3" x14ac:dyDescent="0.25">
      <c r="A24" s="18" t="s">
        <v>171</v>
      </c>
      <c r="B24" s="18" t="s">
        <v>165</v>
      </c>
      <c r="C24" s="17">
        <v>9123</v>
      </c>
    </row>
    <row r="25" spans="1:3" x14ac:dyDescent="0.25">
      <c r="A25" s="18" t="s">
        <v>170</v>
      </c>
      <c r="B25" s="18" t="s">
        <v>163</v>
      </c>
      <c r="C25" s="17">
        <v>7900</v>
      </c>
    </row>
    <row r="26" spans="1:3" x14ac:dyDescent="0.25">
      <c r="A26" s="18" t="s">
        <v>169</v>
      </c>
      <c r="B26" s="18" t="s">
        <v>160</v>
      </c>
      <c r="C26" s="17">
        <v>5978</v>
      </c>
    </row>
    <row r="27" spans="1:3" x14ac:dyDescent="0.25">
      <c r="A27" s="16" t="s">
        <v>168</v>
      </c>
      <c r="B27" s="16" t="s">
        <v>167</v>
      </c>
      <c r="C27" s="15">
        <v>7708</v>
      </c>
    </row>
    <row r="28" spans="1:3" x14ac:dyDescent="0.25">
      <c r="A28" s="16" t="s">
        <v>166</v>
      </c>
      <c r="B28" s="16" t="s">
        <v>165</v>
      </c>
      <c r="C28" s="15">
        <v>8476</v>
      </c>
    </row>
    <row r="29" spans="1:3" x14ac:dyDescent="0.25">
      <c r="A29" s="16" t="s">
        <v>166</v>
      </c>
      <c r="B29" s="16" t="s">
        <v>165</v>
      </c>
      <c r="C29" s="15">
        <v>9556</v>
      </c>
    </row>
    <row r="30" spans="1:3" x14ac:dyDescent="0.25">
      <c r="A30" s="16" t="s">
        <v>159</v>
      </c>
      <c r="B30" s="16" t="s">
        <v>158</v>
      </c>
      <c r="C30" s="15">
        <v>4543</v>
      </c>
    </row>
    <row r="31" spans="1:3" x14ac:dyDescent="0.25">
      <c r="A31" s="16" t="s">
        <v>164</v>
      </c>
      <c r="B31" s="16" t="s">
        <v>163</v>
      </c>
      <c r="C31" s="15">
        <v>9577</v>
      </c>
    </row>
    <row r="32" spans="1:3" x14ac:dyDescent="0.25">
      <c r="A32" s="18" t="s">
        <v>162</v>
      </c>
      <c r="B32" s="18" t="s">
        <v>158</v>
      </c>
      <c r="C32" s="17">
        <v>1500</v>
      </c>
    </row>
    <row r="33" spans="1:3" x14ac:dyDescent="0.25">
      <c r="A33" s="18" t="s">
        <v>161</v>
      </c>
      <c r="B33" s="18" t="s">
        <v>160</v>
      </c>
      <c r="C33" s="17">
        <v>2234</v>
      </c>
    </row>
    <row r="34" spans="1:3" x14ac:dyDescent="0.25">
      <c r="A34" s="16" t="s">
        <v>159</v>
      </c>
      <c r="B34" s="16" t="s">
        <v>158</v>
      </c>
      <c r="C34" s="15">
        <v>4543</v>
      </c>
    </row>
    <row r="35" spans="1:3" x14ac:dyDescent="0.25">
      <c r="A35" s="16" t="s">
        <v>159</v>
      </c>
      <c r="B35" s="16" t="s">
        <v>158</v>
      </c>
      <c r="C35" s="15">
        <v>10000</v>
      </c>
    </row>
  </sheetData>
  <mergeCells count="3">
    <mergeCell ref="A1:C2"/>
    <mergeCell ref="E1:G2"/>
    <mergeCell ref="E11:I1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20"/>
  <sheetViews>
    <sheetView zoomScale="90" zoomScaleNormal="90" workbookViewId="0">
      <selection activeCell="G5" sqref="G5"/>
    </sheetView>
  </sheetViews>
  <sheetFormatPr baseColWidth="10" defaultRowHeight="15" x14ac:dyDescent="0.25"/>
  <cols>
    <col min="1" max="1" width="41.5703125" customWidth="1"/>
    <col min="2" max="2" width="23.85546875" customWidth="1"/>
    <col min="3" max="3" width="15.5703125" bestFit="1" customWidth="1"/>
    <col min="4" max="4" width="28.140625" customWidth="1"/>
    <col min="5" max="5" width="22.28515625" customWidth="1"/>
    <col min="6" max="6" width="19.140625" bestFit="1" customWidth="1"/>
    <col min="7" max="7" width="28.7109375" bestFit="1" customWidth="1"/>
    <col min="8" max="8" width="12.42578125" bestFit="1" customWidth="1"/>
    <col min="9" max="10" width="12.42578125" customWidth="1"/>
    <col min="11" max="11" width="24.85546875" customWidth="1"/>
    <col min="12" max="12" width="14.28515625" bestFit="1" customWidth="1"/>
    <col min="13" max="13" width="11.5703125" bestFit="1" customWidth="1"/>
  </cols>
  <sheetData>
    <row r="2" spans="1:8" ht="18" x14ac:dyDescent="0.25">
      <c r="D2" s="40" t="s">
        <v>0</v>
      </c>
      <c r="E2" s="41"/>
      <c r="F2" s="41"/>
      <c r="G2" s="41"/>
      <c r="H2" s="42"/>
    </row>
    <row r="4" spans="1:8" ht="49.5" customHeight="1" x14ac:dyDescent="0.25">
      <c r="A4" s="25" t="s">
        <v>148</v>
      </c>
      <c r="B4" s="30"/>
      <c r="D4" s="35" t="s">
        <v>1</v>
      </c>
      <c r="E4" s="35" t="s">
        <v>9</v>
      </c>
      <c r="G4" s="10"/>
    </row>
    <row r="5" spans="1:8" x14ac:dyDescent="0.25">
      <c r="A5" s="26"/>
      <c r="B5" s="31"/>
      <c r="D5" s="1"/>
      <c r="E5" s="1"/>
    </row>
    <row r="6" spans="1:8" ht="7.5" customHeight="1" x14ac:dyDescent="0.25">
      <c r="A6" s="26"/>
      <c r="B6" s="31"/>
    </row>
    <row r="7" spans="1:8" ht="30" customHeight="1" x14ac:dyDescent="0.25">
      <c r="A7" s="43" t="s">
        <v>156</v>
      </c>
      <c r="B7" s="32"/>
      <c r="D7" s="35" t="s">
        <v>1</v>
      </c>
      <c r="E7" s="35" t="s">
        <v>7</v>
      </c>
      <c r="G7" s="10"/>
    </row>
    <row r="8" spans="1:8" x14ac:dyDescent="0.25">
      <c r="A8" s="44"/>
      <c r="B8" s="31"/>
      <c r="D8" s="1"/>
      <c r="E8" s="1"/>
    </row>
    <row r="9" spans="1:8" ht="7.5" customHeight="1" x14ac:dyDescent="0.25">
      <c r="A9" s="26"/>
      <c r="B9" s="31"/>
    </row>
    <row r="10" spans="1:8" ht="30" x14ac:dyDescent="0.25">
      <c r="A10" s="27" t="s">
        <v>149</v>
      </c>
      <c r="B10" s="33"/>
      <c r="D10" s="35" t="s">
        <v>5</v>
      </c>
      <c r="E10" s="35" t="s">
        <v>153</v>
      </c>
    </row>
    <row r="11" spans="1:8" x14ac:dyDescent="0.25">
      <c r="A11" s="28" t="s">
        <v>150</v>
      </c>
      <c r="B11" s="31"/>
      <c r="D11" s="1"/>
      <c r="E11" s="1"/>
    </row>
    <row r="12" spans="1:8" ht="8.25" customHeight="1" x14ac:dyDescent="0.25">
      <c r="A12" s="26"/>
      <c r="B12" s="31"/>
      <c r="D12" s="31"/>
      <c r="E12" s="31"/>
    </row>
    <row r="13" spans="1:8" ht="30" x14ac:dyDescent="0.25">
      <c r="A13" s="27" t="s">
        <v>151</v>
      </c>
      <c r="B13" s="34"/>
      <c r="D13" s="35" t="s">
        <v>5</v>
      </c>
      <c r="E13" s="35" t="s">
        <v>153</v>
      </c>
    </row>
    <row r="14" spans="1:8" x14ac:dyDescent="0.25">
      <c r="A14" s="28" t="s">
        <v>152</v>
      </c>
      <c r="B14" s="31"/>
      <c r="D14" s="13"/>
      <c r="E14" s="1"/>
    </row>
    <row r="15" spans="1:8" ht="7.5" customHeight="1" x14ac:dyDescent="0.25">
      <c r="A15" s="26"/>
      <c r="B15" s="31"/>
    </row>
    <row r="16" spans="1:8" ht="30" x14ac:dyDescent="0.25">
      <c r="A16" s="27" t="s">
        <v>155</v>
      </c>
      <c r="B16" s="32"/>
      <c r="D16" s="35" t="s">
        <v>157</v>
      </c>
      <c r="E16" s="35" t="s">
        <v>1</v>
      </c>
      <c r="F16" s="11"/>
    </row>
    <row r="17" spans="1:13" x14ac:dyDescent="0.25">
      <c r="A17" s="29" t="s">
        <v>154</v>
      </c>
      <c r="D17" s="1"/>
      <c r="E17" s="1"/>
      <c r="F17" s="12"/>
    </row>
    <row r="18" spans="1:13" x14ac:dyDescent="0.25">
      <c r="A18" s="28"/>
      <c r="D18" s="1"/>
      <c r="E18" s="1"/>
      <c r="F18" s="12"/>
    </row>
    <row r="19" spans="1:13" x14ac:dyDescent="0.25">
      <c r="A19" s="8"/>
    </row>
    <row r="22" spans="1:13" ht="47.25" customHeight="1" x14ac:dyDescent="0.25">
      <c r="C22" s="36" t="s">
        <v>1</v>
      </c>
      <c r="D22" s="36" t="s">
        <v>2</v>
      </c>
      <c r="E22" s="36" t="s">
        <v>3</v>
      </c>
      <c r="F22" s="36" t="s">
        <v>4</v>
      </c>
      <c r="G22" s="36" t="s">
        <v>5</v>
      </c>
      <c r="H22" s="36" t="s">
        <v>157</v>
      </c>
      <c r="I22" s="36" t="s">
        <v>6</v>
      </c>
      <c r="J22" s="36" t="s">
        <v>153</v>
      </c>
      <c r="K22" s="36" t="s">
        <v>7</v>
      </c>
      <c r="L22" s="36" t="s">
        <v>8</v>
      </c>
      <c r="M22" s="36" t="s">
        <v>9</v>
      </c>
    </row>
    <row r="23" spans="1:13" x14ac:dyDescent="0.25">
      <c r="C23" s="2" t="s">
        <v>10</v>
      </c>
      <c r="D23" s="2" t="s">
        <v>11</v>
      </c>
      <c r="E23" s="2" t="s">
        <v>12</v>
      </c>
      <c r="F23" s="2" t="s">
        <v>13</v>
      </c>
      <c r="G23" s="2" t="s">
        <v>14</v>
      </c>
      <c r="H23" s="3" t="s">
        <v>15</v>
      </c>
      <c r="I23" s="3">
        <v>18</v>
      </c>
      <c r="J23" s="9">
        <v>0</v>
      </c>
      <c r="K23" s="4">
        <v>1364106</v>
      </c>
      <c r="L23" s="5">
        <v>40664</v>
      </c>
      <c r="M23" s="6">
        <v>41759</v>
      </c>
    </row>
    <row r="24" spans="1:13" x14ac:dyDescent="0.25">
      <c r="C24" s="2" t="s">
        <v>10</v>
      </c>
      <c r="D24" s="2" t="s">
        <v>16</v>
      </c>
      <c r="E24" s="2" t="s">
        <v>12</v>
      </c>
      <c r="F24" s="2" t="s">
        <v>17</v>
      </c>
      <c r="G24" s="2" t="s">
        <v>14</v>
      </c>
      <c r="H24" s="3" t="s">
        <v>15</v>
      </c>
      <c r="I24" s="3">
        <v>67</v>
      </c>
      <c r="J24" s="9">
        <v>4</v>
      </c>
      <c r="K24" s="4">
        <v>974695</v>
      </c>
      <c r="L24" s="5">
        <v>40664</v>
      </c>
      <c r="M24" s="6">
        <v>41759</v>
      </c>
    </row>
    <row r="25" spans="1:13" x14ac:dyDescent="0.25">
      <c r="C25" s="2" t="s">
        <v>10</v>
      </c>
      <c r="D25" s="2" t="s">
        <v>18</v>
      </c>
      <c r="E25" s="2" t="s">
        <v>12</v>
      </c>
      <c r="F25" s="2" t="s">
        <v>19</v>
      </c>
      <c r="G25" s="2" t="s">
        <v>14</v>
      </c>
      <c r="H25" s="3" t="s">
        <v>15</v>
      </c>
      <c r="I25" s="3">
        <v>26</v>
      </c>
      <c r="J25" s="9">
        <v>2</v>
      </c>
      <c r="K25" s="4">
        <v>1126684</v>
      </c>
      <c r="L25" s="5">
        <v>40664</v>
      </c>
      <c r="M25" s="6">
        <v>41759</v>
      </c>
    </row>
    <row r="26" spans="1:13" x14ac:dyDescent="0.25">
      <c r="C26" s="2" t="s">
        <v>20</v>
      </c>
      <c r="D26" s="2" t="s">
        <v>21</v>
      </c>
      <c r="E26" s="2" t="s">
        <v>22</v>
      </c>
      <c r="F26" s="2" t="s">
        <v>23</v>
      </c>
      <c r="G26" s="2" t="s">
        <v>24</v>
      </c>
      <c r="H26" s="3" t="s">
        <v>25</v>
      </c>
      <c r="I26" s="3">
        <v>65</v>
      </c>
      <c r="J26" s="9">
        <v>2</v>
      </c>
      <c r="K26" s="4">
        <v>1516182</v>
      </c>
      <c r="L26" s="5">
        <v>35065</v>
      </c>
      <c r="M26" s="7" t="s">
        <v>26</v>
      </c>
    </row>
    <row r="27" spans="1:13" x14ac:dyDescent="0.25">
      <c r="C27" s="2" t="s">
        <v>20</v>
      </c>
      <c r="D27" s="2" t="s">
        <v>27</v>
      </c>
      <c r="E27" s="2" t="s">
        <v>22</v>
      </c>
      <c r="F27" s="2" t="s">
        <v>28</v>
      </c>
      <c r="G27" s="2" t="s">
        <v>24</v>
      </c>
      <c r="H27" s="3" t="s">
        <v>25</v>
      </c>
      <c r="I27" s="3">
        <v>58</v>
      </c>
      <c r="J27" s="9">
        <v>0</v>
      </c>
      <c r="K27" s="4">
        <v>752942</v>
      </c>
      <c r="L27" s="5">
        <v>35065</v>
      </c>
      <c r="M27" s="7" t="s">
        <v>26</v>
      </c>
    </row>
    <row r="28" spans="1:13" x14ac:dyDescent="0.25">
      <c r="C28" s="2" t="s">
        <v>29</v>
      </c>
      <c r="D28" s="2" t="s">
        <v>30</v>
      </c>
      <c r="E28" s="2" t="s">
        <v>31</v>
      </c>
      <c r="F28" s="2" t="s">
        <v>32</v>
      </c>
      <c r="G28" s="2" t="s">
        <v>33</v>
      </c>
      <c r="H28" s="3" t="s">
        <v>25</v>
      </c>
      <c r="I28" s="3">
        <v>56</v>
      </c>
      <c r="J28" s="9">
        <v>3</v>
      </c>
      <c r="K28" s="4">
        <v>737278</v>
      </c>
      <c r="L28" s="5">
        <v>35339</v>
      </c>
      <c r="M28" s="7" t="s">
        <v>26</v>
      </c>
    </row>
    <row r="29" spans="1:13" x14ac:dyDescent="0.25">
      <c r="C29" s="2" t="s">
        <v>34</v>
      </c>
      <c r="D29" s="2" t="s">
        <v>35</v>
      </c>
      <c r="E29" s="2" t="s">
        <v>36</v>
      </c>
      <c r="F29" s="2" t="s">
        <v>37</v>
      </c>
      <c r="G29" s="2" t="s">
        <v>38</v>
      </c>
      <c r="H29" s="3" t="s">
        <v>15</v>
      </c>
      <c r="I29" s="3">
        <v>72</v>
      </c>
      <c r="J29" s="9">
        <v>0</v>
      </c>
      <c r="K29" s="4">
        <v>3231677</v>
      </c>
      <c r="L29" s="5">
        <v>35309</v>
      </c>
      <c r="M29" s="7" t="s">
        <v>26</v>
      </c>
    </row>
    <row r="30" spans="1:13" x14ac:dyDescent="0.25">
      <c r="C30" s="2" t="s">
        <v>34</v>
      </c>
      <c r="D30" s="2" t="s">
        <v>39</v>
      </c>
      <c r="E30" s="2" t="s">
        <v>36</v>
      </c>
      <c r="F30" s="2" t="s">
        <v>40</v>
      </c>
      <c r="G30" s="2" t="s">
        <v>38</v>
      </c>
      <c r="H30" s="3" t="s">
        <v>15</v>
      </c>
      <c r="I30" s="3">
        <v>25</v>
      </c>
      <c r="J30" s="9">
        <v>4</v>
      </c>
      <c r="K30" s="4">
        <v>1700484</v>
      </c>
      <c r="L30" s="5">
        <v>35309</v>
      </c>
      <c r="M30" s="7" t="s">
        <v>26</v>
      </c>
    </row>
    <row r="31" spans="1:13" x14ac:dyDescent="0.25">
      <c r="C31" s="2" t="s">
        <v>34</v>
      </c>
      <c r="D31" s="2" t="s">
        <v>41</v>
      </c>
      <c r="E31" s="2" t="s">
        <v>36</v>
      </c>
      <c r="F31" s="2" t="s">
        <v>42</v>
      </c>
      <c r="G31" s="2" t="s">
        <v>38</v>
      </c>
      <c r="H31" s="3" t="s">
        <v>15</v>
      </c>
      <c r="I31" s="3">
        <v>74</v>
      </c>
      <c r="J31" s="9">
        <v>0</v>
      </c>
      <c r="K31" s="4">
        <v>3400509</v>
      </c>
      <c r="L31" s="5">
        <v>35309</v>
      </c>
      <c r="M31" s="7" t="s">
        <v>26</v>
      </c>
    </row>
    <row r="32" spans="1:13" x14ac:dyDescent="0.25">
      <c r="C32" s="2" t="s">
        <v>34</v>
      </c>
      <c r="D32" s="2" t="s">
        <v>35</v>
      </c>
      <c r="E32" s="2" t="s">
        <v>43</v>
      </c>
      <c r="F32" s="2" t="s">
        <v>37</v>
      </c>
      <c r="G32" s="2" t="s">
        <v>44</v>
      </c>
      <c r="H32" s="3" t="s">
        <v>15</v>
      </c>
      <c r="I32" s="3">
        <v>32</v>
      </c>
      <c r="J32" s="9">
        <v>3</v>
      </c>
      <c r="K32" s="4">
        <v>2489591</v>
      </c>
      <c r="L32" s="5">
        <v>39264</v>
      </c>
      <c r="M32" s="7" t="s">
        <v>26</v>
      </c>
    </row>
    <row r="33" spans="3:13" x14ac:dyDescent="0.25">
      <c r="C33" s="2" t="s">
        <v>34</v>
      </c>
      <c r="D33" s="2" t="s">
        <v>39</v>
      </c>
      <c r="E33" s="2" t="s">
        <v>43</v>
      </c>
      <c r="F33" s="2" t="s">
        <v>40</v>
      </c>
      <c r="G33" s="2" t="s">
        <v>44</v>
      </c>
      <c r="H33" s="3" t="s">
        <v>15</v>
      </c>
      <c r="I33" s="3">
        <v>52</v>
      </c>
      <c r="J33" s="9">
        <v>1</v>
      </c>
      <c r="K33" s="4">
        <v>337519</v>
      </c>
      <c r="L33" s="5">
        <v>39264</v>
      </c>
      <c r="M33" s="7" t="s">
        <v>26</v>
      </c>
    </row>
    <row r="34" spans="3:13" x14ac:dyDescent="0.25">
      <c r="C34" s="2" t="s">
        <v>34</v>
      </c>
      <c r="D34" s="2" t="s">
        <v>41</v>
      </c>
      <c r="E34" s="2" t="s">
        <v>43</v>
      </c>
      <c r="F34" s="2" t="s">
        <v>42</v>
      </c>
      <c r="G34" s="2" t="s">
        <v>44</v>
      </c>
      <c r="H34" s="3" t="s">
        <v>15</v>
      </c>
      <c r="I34" s="3">
        <v>19</v>
      </c>
      <c r="J34" s="9">
        <v>2</v>
      </c>
      <c r="K34" s="4">
        <v>2902436</v>
      </c>
      <c r="L34" s="5">
        <v>39264</v>
      </c>
      <c r="M34" s="7" t="s">
        <v>26</v>
      </c>
    </row>
    <row r="35" spans="3:13" x14ac:dyDescent="0.25">
      <c r="C35" s="2" t="s">
        <v>10</v>
      </c>
      <c r="D35" s="2" t="s">
        <v>11</v>
      </c>
      <c r="E35" s="2" t="s">
        <v>45</v>
      </c>
      <c r="F35" s="2" t="s">
        <v>13</v>
      </c>
      <c r="G35" s="2" t="s">
        <v>46</v>
      </c>
      <c r="H35" s="3" t="s">
        <v>15</v>
      </c>
      <c r="I35" s="3">
        <v>24</v>
      </c>
      <c r="J35" s="9">
        <v>2</v>
      </c>
      <c r="K35" s="4">
        <v>1873980</v>
      </c>
      <c r="L35" s="5">
        <v>40695</v>
      </c>
      <c r="M35" s="6">
        <v>41790</v>
      </c>
    </row>
    <row r="36" spans="3:13" x14ac:dyDescent="0.25">
      <c r="C36" s="2" t="s">
        <v>10</v>
      </c>
      <c r="D36" s="2" t="s">
        <v>16</v>
      </c>
      <c r="E36" s="2" t="s">
        <v>45</v>
      </c>
      <c r="F36" s="2" t="s">
        <v>47</v>
      </c>
      <c r="G36" s="2" t="s">
        <v>46</v>
      </c>
      <c r="H36" s="3" t="s">
        <v>15</v>
      </c>
      <c r="I36" s="3">
        <v>47</v>
      </c>
      <c r="J36" s="9">
        <v>0</v>
      </c>
      <c r="K36" s="4">
        <v>308172</v>
      </c>
      <c r="L36" s="5">
        <v>40695</v>
      </c>
      <c r="M36" s="6">
        <v>41790</v>
      </c>
    </row>
    <row r="37" spans="3:13" x14ac:dyDescent="0.25">
      <c r="C37" s="2" t="s">
        <v>10</v>
      </c>
      <c r="D37" s="2" t="s">
        <v>48</v>
      </c>
      <c r="E37" s="2" t="s">
        <v>45</v>
      </c>
      <c r="F37" s="2" t="s">
        <v>19</v>
      </c>
      <c r="G37" s="2" t="s">
        <v>46</v>
      </c>
      <c r="H37" s="3" t="s">
        <v>15</v>
      </c>
      <c r="I37" s="3">
        <v>35</v>
      </c>
      <c r="J37" s="9">
        <v>2</v>
      </c>
      <c r="K37" s="4">
        <v>308212</v>
      </c>
      <c r="L37" s="5">
        <v>40695</v>
      </c>
      <c r="M37" s="6">
        <v>41790</v>
      </c>
    </row>
    <row r="38" spans="3:13" x14ac:dyDescent="0.25">
      <c r="C38" s="2" t="s">
        <v>34</v>
      </c>
      <c r="D38" s="2" t="s">
        <v>49</v>
      </c>
      <c r="E38" s="2" t="s">
        <v>50</v>
      </c>
      <c r="F38" s="2" t="s">
        <v>51</v>
      </c>
      <c r="G38" s="2" t="s">
        <v>52</v>
      </c>
      <c r="H38" s="3" t="s">
        <v>15</v>
      </c>
      <c r="I38" s="3">
        <v>72</v>
      </c>
      <c r="J38" s="9">
        <v>2</v>
      </c>
      <c r="K38" s="4">
        <v>3108932</v>
      </c>
      <c r="L38" s="5">
        <v>35339</v>
      </c>
      <c r="M38" s="7" t="s">
        <v>26</v>
      </c>
    </row>
    <row r="39" spans="3:13" x14ac:dyDescent="0.25">
      <c r="C39" s="2" t="s">
        <v>34</v>
      </c>
      <c r="D39" s="2" t="s">
        <v>53</v>
      </c>
      <c r="E39" s="2" t="s">
        <v>50</v>
      </c>
      <c r="F39" s="2" t="s">
        <v>54</v>
      </c>
      <c r="G39" s="2" t="s">
        <v>52</v>
      </c>
      <c r="H39" s="3" t="s">
        <v>15</v>
      </c>
      <c r="I39" s="3">
        <v>34</v>
      </c>
      <c r="J39" s="9">
        <v>2</v>
      </c>
      <c r="K39" s="4">
        <v>3098799</v>
      </c>
      <c r="L39" s="5">
        <v>35339</v>
      </c>
      <c r="M39" s="7" t="s">
        <v>26</v>
      </c>
    </row>
    <row r="40" spans="3:13" x14ac:dyDescent="0.25">
      <c r="C40" s="2" t="s">
        <v>34</v>
      </c>
      <c r="D40" s="2" t="s">
        <v>55</v>
      </c>
      <c r="E40" s="2" t="s">
        <v>50</v>
      </c>
      <c r="F40" s="2" t="s">
        <v>56</v>
      </c>
      <c r="G40" s="2" t="s">
        <v>52</v>
      </c>
      <c r="H40" s="3" t="s">
        <v>15</v>
      </c>
      <c r="I40" s="3">
        <v>61</v>
      </c>
      <c r="J40" s="9">
        <v>0</v>
      </c>
      <c r="K40" s="4">
        <v>895418</v>
      </c>
      <c r="L40" s="5">
        <v>35339</v>
      </c>
      <c r="M40" s="7" t="s">
        <v>26</v>
      </c>
    </row>
    <row r="41" spans="3:13" x14ac:dyDescent="0.25">
      <c r="C41" s="2" t="s">
        <v>57</v>
      </c>
      <c r="D41" s="2" t="s">
        <v>58</v>
      </c>
      <c r="E41" s="2" t="s">
        <v>59</v>
      </c>
      <c r="F41" s="2" t="s">
        <v>60</v>
      </c>
      <c r="G41" s="2" t="s">
        <v>61</v>
      </c>
      <c r="H41" s="3" t="s">
        <v>15</v>
      </c>
      <c r="I41" s="3">
        <v>21</v>
      </c>
      <c r="J41" s="9">
        <v>3</v>
      </c>
      <c r="K41" s="4">
        <v>692370</v>
      </c>
      <c r="L41" s="5">
        <v>35065</v>
      </c>
      <c r="M41" s="7" t="s">
        <v>26</v>
      </c>
    </row>
    <row r="42" spans="3:13" x14ac:dyDescent="0.25">
      <c r="C42" s="2" t="s">
        <v>34</v>
      </c>
      <c r="D42" s="2" t="s">
        <v>49</v>
      </c>
      <c r="E42" s="2" t="s">
        <v>62</v>
      </c>
      <c r="F42" s="2" t="s">
        <v>51</v>
      </c>
      <c r="G42" s="2" t="s">
        <v>63</v>
      </c>
      <c r="H42" s="3" t="s">
        <v>15</v>
      </c>
      <c r="I42" s="3">
        <v>51</v>
      </c>
      <c r="J42" s="9">
        <v>4</v>
      </c>
      <c r="K42" s="4">
        <v>292774</v>
      </c>
      <c r="L42" s="5">
        <v>35065</v>
      </c>
      <c r="M42" s="7" t="s">
        <v>26</v>
      </c>
    </row>
    <row r="43" spans="3:13" x14ac:dyDescent="0.25">
      <c r="C43" s="2" t="s">
        <v>34</v>
      </c>
      <c r="D43" s="2" t="s">
        <v>53</v>
      </c>
      <c r="E43" s="2" t="s">
        <v>62</v>
      </c>
      <c r="F43" s="2" t="s">
        <v>64</v>
      </c>
      <c r="G43" s="2" t="s">
        <v>63</v>
      </c>
      <c r="H43" s="3" t="s">
        <v>15</v>
      </c>
      <c r="I43" s="3">
        <v>41</v>
      </c>
      <c r="J43" s="9">
        <v>1</v>
      </c>
      <c r="K43" s="4">
        <v>2868836</v>
      </c>
      <c r="L43" s="5">
        <v>35065</v>
      </c>
      <c r="M43" s="7" t="s">
        <v>26</v>
      </c>
    </row>
    <row r="44" spans="3:13" x14ac:dyDescent="0.25">
      <c r="C44" s="2" t="s">
        <v>34</v>
      </c>
      <c r="D44" s="2" t="s">
        <v>55</v>
      </c>
      <c r="E44" s="2" t="s">
        <v>62</v>
      </c>
      <c r="F44" s="2" t="s">
        <v>65</v>
      </c>
      <c r="G44" s="2" t="s">
        <v>63</v>
      </c>
      <c r="H44" s="3" t="s">
        <v>15</v>
      </c>
      <c r="I44" s="3">
        <v>59</v>
      </c>
      <c r="J44" s="9">
        <v>2</v>
      </c>
      <c r="K44" s="4">
        <v>2913209</v>
      </c>
      <c r="L44" s="5">
        <v>35065</v>
      </c>
      <c r="M44" s="7" t="s">
        <v>26</v>
      </c>
    </row>
    <row r="45" spans="3:13" x14ac:dyDescent="0.25">
      <c r="C45" s="2" t="s">
        <v>10</v>
      </c>
      <c r="D45" s="2" t="s">
        <v>66</v>
      </c>
      <c r="E45" s="2" t="s">
        <v>67</v>
      </c>
      <c r="F45" s="2" t="s">
        <v>68</v>
      </c>
      <c r="G45" s="2" t="s">
        <v>69</v>
      </c>
      <c r="H45" s="3" t="s">
        <v>15</v>
      </c>
      <c r="I45" s="3">
        <v>56</v>
      </c>
      <c r="J45" s="9">
        <v>0</v>
      </c>
      <c r="K45" s="4">
        <v>1795651</v>
      </c>
      <c r="L45" s="5">
        <v>40725</v>
      </c>
      <c r="M45" s="6">
        <v>41820</v>
      </c>
    </row>
    <row r="46" spans="3:13" x14ac:dyDescent="0.25">
      <c r="C46" s="2" t="s">
        <v>10</v>
      </c>
      <c r="D46" s="2" t="s">
        <v>16</v>
      </c>
      <c r="E46" s="2" t="s">
        <v>67</v>
      </c>
      <c r="F46" s="2" t="s">
        <v>17</v>
      </c>
      <c r="G46" s="2" t="s">
        <v>69</v>
      </c>
      <c r="H46" s="3" t="s">
        <v>15</v>
      </c>
      <c r="I46" s="3">
        <v>73</v>
      </c>
      <c r="J46" s="9">
        <v>3</v>
      </c>
      <c r="K46" s="4">
        <v>771568</v>
      </c>
      <c r="L46" s="5">
        <v>40725</v>
      </c>
      <c r="M46" s="6">
        <v>41820</v>
      </c>
    </row>
    <row r="47" spans="3:13" x14ac:dyDescent="0.25">
      <c r="C47" s="2" t="s">
        <v>10</v>
      </c>
      <c r="D47" s="2" t="s">
        <v>18</v>
      </c>
      <c r="E47" s="2" t="s">
        <v>67</v>
      </c>
      <c r="F47" s="2" t="s">
        <v>19</v>
      </c>
      <c r="G47" s="2" t="s">
        <v>69</v>
      </c>
      <c r="H47" s="3" t="s">
        <v>15</v>
      </c>
      <c r="I47" s="3">
        <v>73</v>
      </c>
      <c r="J47" s="9">
        <v>0</v>
      </c>
      <c r="K47" s="4">
        <v>2375142</v>
      </c>
      <c r="L47" s="5">
        <v>40725</v>
      </c>
      <c r="M47" s="6">
        <v>41820</v>
      </c>
    </row>
    <row r="48" spans="3:13" x14ac:dyDescent="0.25">
      <c r="C48" s="2" t="s">
        <v>34</v>
      </c>
      <c r="D48" s="2" t="s">
        <v>70</v>
      </c>
      <c r="E48" s="2" t="s">
        <v>18</v>
      </c>
      <c r="F48" s="2" t="s">
        <v>71</v>
      </c>
      <c r="G48" s="2" t="s">
        <v>69</v>
      </c>
      <c r="H48" s="3" t="s">
        <v>15</v>
      </c>
      <c r="I48" s="3">
        <v>41</v>
      </c>
      <c r="J48" s="9">
        <v>1</v>
      </c>
      <c r="K48" s="4">
        <v>2631461</v>
      </c>
      <c r="L48" s="5">
        <v>39264</v>
      </c>
      <c r="M48" s="7" t="s">
        <v>26</v>
      </c>
    </row>
    <row r="49" spans="3:13" x14ac:dyDescent="0.25">
      <c r="C49" s="2" t="s">
        <v>34</v>
      </c>
      <c r="D49" s="2" t="s">
        <v>72</v>
      </c>
      <c r="E49" s="2" t="s">
        <v>18</v>
      </c>
      <c r="F49" s="2" t="s">
        <v>73</v>
      </c>
      <c r="G49" s="2" t="s">
        <v>69</v>
      </c>
      <c r="H49" s="3" t="s">
        <v>15</v>
      </c>
      <c r="I49" s="3">
        <v>73</v>
      </c>
      <c r="J49" s="9">
        <v>3</v>
      </c>
      <c r="K49" s="4">
        <v>1693110</v>
      </c>
      <c r="L49" s="5">
        <v>39264</v>
      </c>
      <c r="M49" s="7" t="s">
        <v>26</v>
      </c>
    </row>
    <row r="50" spans="3:13" x14ac:dyDescent="0.25">
      <c r="C50" s="2" t="s">
        <v>34</v>
      </c>
      <c r="D50" s="2" t="s">
        <v>74</v>
      </c>
      <c r="E50" s="2" t="s">
        <v>18</v>
      </c>
      <c r="F50" s="2" t="s">
        <v>75</v>
      </c>
      <c r="G50" s="2" t="s">
        <v>69</v>
      </c>
      <c r="H50" s="3" t="s">
        <v>15</v>
      </c>
      <c r="I50" s="3">
        <v>70</v>
      </c>
      <c r="J50" s="9">
        <v>3</v>
      </c>
      <c r="K50" s="4">
        <v>2091237</v>
      </c>
      <c r="L50" s="5">
        <v>39264</v>
      </c>
      <c r="M50" s="7" t="s">
        <v>26</v>
      </c>
    </row>
    <row r="51" spans="3:13" x14ac:dyDescent="0.25">
      <c r="C51" s="2" t="s">
        <v>10</v>
      </c>
      <c r="D51" s="2" t="s">
        <v>76</v>
      </c>
      <c r="E51" s="2" t="s">
        <v>77</v>
      </c>
      <c r="F51" s="2" t="s">
        <v>78</v>
      </c>
      <c r="G51" s="2" t="s">
        <v>79</v>
      </c>
      <c r="H51" s="3" t="s">
        <v>15</v>
      </c>
      <c r="I51" s="3">
        <v>64</v>
      </c>
      <c r="J51" s="9">
        <v>0</v>
      </c>
      <c r="K51" s="4">
        <v>419304</v>
      </c>
      <c r="L51" s="5">
        <v>41254</v>
      </c>
      <c r="M51" s="7" t="s">
        <v>26</v>
      </c>
    </row>
    <row r="52" spans="3:13" x14ac:dyDescent="0.25">
      <c r="C52" s="2" t="s">
        <v>10</v>
      </c>
      <c r="D52" s="2" t="s">
        <v>80</v>
      </c>
      <c r="E52" s="2" t="s">
        <v>77</v>
      </c>
      <c r="F52" s="2" t="s">
        <v>81</v>
      </c>
      <c r="G52" s="2" t="s">
        <v>79</v>
      </c>
      <c r="H52" s="3" t="s">
        <v>15</v>
      </c>
      <c r="I52" s="3">
        <v>19</v>
      </c>
      <c r="J52" s="9">
        <v>0</v>
      </c>
      <c r="K52" s="4">
        <v>2312324</v>
      </c>
      <c r="L52" s="5">
        <v>41254</v>
      </c>
      <c r="M52" s="7" t="s">
        <v>26</v>
      </c>
    </row>
    <row r="53" spans="3:13" x14ac:dyDescent="0.25">
      <c r="C53" s="2" t="s">
        <v>10</v>
      </c>
      <c r="D53" s="2" t="s">
        <v>82</v>
      </c>
      <c r="E53" s="2" t="s">
        <v>77</v>
      </c>
      <c r="F53" s="2" t="s">
        <v>83</v>
      </c>
      <c r="G53" s="2" t="s">
        <v>79</v>
      </c>
      <c r="H53" s="3" t="s">
        <v>15</v>
      </c>
      <c r="I53" s="3">
        <v>48</v>
      </c>
      <c r="J53" s="9">
        <v>0</v>
      </c>
      <c r="K53" s="4">
        <v>3187528</v>
      </c>
      <c r="L53" s="5">
        <v>41254</v>
      </c>
      <c r="M53" s="7" t="s">
        <v>26</v>
      </c>
    </row>
    <row r="54" spans="3:13" x14ac:dyDescent="0.25">
      <c r="C54" s="2" t="s">
        <v>10</v>
      </c>
      <c r="D54" s="2" t="s">
        <v>76</v>
      </c>
      <c r="E54" s="2" t="s">
        <v>84</v>
      </c>
      <c r="F54" s="2" t="s">
        <v>78</v>
      </c>
      <c r="G54" s="2" t="s">
        <v>85</v>
      </c>
      <c r="H54" s="3" t="s">
        <v>15</v>
      </c>
      <c r="I54" s="3">
        <v>44</v>
      </c>
      <c r="J54" s="9">
        <v>1</v>
      </c>
      <c r="K54" s="4">
        <v>1132763</v>
      </c>
      <c r="L54" s="5">
        <v>40261</v>
      </c>
      <c r="M54" s="7" t="s">
        <v>26</v>
      </c>
    </row>
    <row r="55" spans="3:13" x14ac:dyDescent="0.25">
      <c r="C55" s="2" t="s">
        <v>10</v>
      </c>
      <c r="D55" s="2" t="s">
        <v>86</v>
      </c>
      <c r="E55" s="2" t="s">
        <v>87</v>
      </c>
      <c r="F55" s="2" t="s">
        <v>13</v>
      </c>
      <c r="G55" s="2" t="s">
        <v>85</v>
      </c>
      <c r="H55" s="3" t="s">
        <v>15</v>
      </c>
      <c r="I55" s="3">
        <v>25</v>
      </c>
      <c r="J55" s="9">
        <v>3</v>
      </c>
      <c r="K55" s="4">
        <v>1074403</v>
      </c>
      <c r="L55" s="5">
        <v>39114</v>
      </c>
      <c r="M55" s="6">
        <v>42400</v>
      </c>
    </row>
    <row r="56" spans="3:13" x14ac:dyDescent="0.25">
      <c r="C56" s="2" t="s">
        <v>10</v>
      </c>
      <c r="D56" s="2" t="s">
        <v>11</v>
      </c>
      <c r="E56" s="2" t="s">
        <v>18</v>
      </c>
      <c r="F56" s="2" t="s">
        <v>68</v>
      </c>
      <c r="G56" s="2" t="s">
        <v>85</v>
      </c>
      <c r="H56" s="3" t="s">
        <v>15</v>
      </c>
      <c r="I56" s="3">
        <v>66</v>
      </c>
      <c r="J56" s="9">
        <v>3</v>
      </c>
      <c r="K56" s="4">
        <v>3258844</v>
      </c>
      <c r="L56" s="5">
        <v>41487</v>
      </c>
      <c r="M56" s="6">
        <v>42583</v>
      </c>
    </row>
    <row r="57" spans="3:13" x14ac:dyDescent="0.25">
      <c r="C57" s="2" t="s">
        <v>10</v>
      </c>
      <c r="D57" s="2" t="s">
        <v>88</v>
      </c>
      <c r="E57" s="2" t="s">
        <v>84</v>
      </c>
      <c r="F57" s="2" t="s">
        <v>89</v>
      </c>
      <c r="G57" s="2" t="s">
        <v>85</v>
      </c>
      <c r="H57" s="3" t="s">
        <v>15</v>
      </c>
      <c r="I57" s="3">
        <v>46</v>
      </c>
      <c r="J57" s="9">
        <v>0</v>
      </c>
      <c r="K57" s="4">
        <v>567354</v>
      </c>
      <c r="L57" s="5">
        <v>40261</v>
      </c>
      <c r="M57" s="7" t="s">
        <v>26</v>
      </c>
    </row>
    <row r="58" spans="3:13" x14ac:dyDescent="0.25">
      <c r="C58" s="2" t="s">
        <v>10</v>
      </c>
      <c r="D58" s="2" t="s">
        <v>88</v>
      </c>
      <c r="E58" s="2" t="s">
        <v>87</v>
      </c>
      <c r="F58" s="2" t="s">
        <v>89</v>
      </c>
      <c r="G58" s="2" t="s">
        <v>85</v>
      </c>
      <c r="H58" s="3" t="s">
        <v>15</v>
      </c>
      <c r="I58" s="3">
        <v>62</v>
      </c>
      <c r="J58" s="9">
        <v>2</v>
      </c>
      <c r="K58" s="4">
        <v>2311982</v>
      </c>
      <c r="L58" s="5">
        <v>39114</v>
      </c>
      <c r="M58" s="6">
        <v>42400</v>
      </c>
    </row>
    <row r="59" spans="3:13" x14ac:dyDescent="0.25">
      <c r="C59" s="2" t="s">
        <v>10</v>
      </c>
      <c r="D59" s="2" t="s">
        <v>16</v>
      </c>
      <c r="E59" s="2" t="s">
        <v>18</v>
      </c>
      <c r="F59" s="2" t="s">
        <v>17</v>
      </c>
      <c r="G59" s="2" t="s">
        <v>14</v>
      </c>
      <c r="H59" s="3" t="s">
        <v>15</v>
      </c>
      <c r="I59" s="3">
        <v>33</v>
      </c>
      <c r="J59" s="9">
        <v>2</v>
      </c>
      <c r="K59" s="4">
        <v>627892</v>
      </c>
      <c r="L59" s="5">
        <v>40294</v>
      </c>
      <c r="M59" s="7" t="s">
        <v>26</v>
      </c>
    </row>
    <row r="60" spans="3:13" x14ac:dyDescent="0.25">
      <c r="C60" s="2" t="s">
        <v>10</v>
      </c>
      <c r="D60" s="2" t="s">
        <v>48</v>
      </c>
      <c r="E60" s="2" t="s">
        <v>84</v>
      </c>
      <c r="F60" s="2" t="s">
        <v>90</v>
      </c>
      <c r="G60" s="2" t="s">
        <v>14</v>
      </c>
      <c r="H60" s="3" t="s">
        <v>15</v>
      </c>
      <c r="I60" s="3">
        <v>60</v>
      </c>
      <c r="J60" s="9">
        <v>3</v>
      </c>
      <c r="K60" s="4">
        <v>1562252</v>
      </c>
      <c r="L60" s="5">
        <v>40261</v>
      </c>
      <c r="M60" s="7" t="s">
        <v>26</v>
      </c>
    </row>
    <row r="61" spans="3:13" x14ac:dyDescent="0.25">
      <c r="C61" s="2" t="s">
        <v>10</v>
      </c>
      <c r="D61" s="2" t="s">
        <v>48</v>
      </c>
      <c r="E61" s="2" t="s">
        <v>87</v>
      </c>
      <c r="F61" s="2" t="s">
        <v>90</v>
      </c>
      <c r="G61" s="2" t="s">
        <v>14</v>
      </c>
      <c r="H61" s="3" t="s">
        <v>15</v>
      </c>
      <c r="I61" s="3">
        <v>68</v>
      </c>
      <c r="J61" s="9">
        <v>0</v>
      </c>
      <c r="K61" s="4">
        <v>3086720</v>
      </c>
      <c r="L61" s="5">
        <v>39114</v>
      </c>
      <c r="M61" s="6">
        <v>42400</v>
      </c>
    </row>
    <row r="62" spans="3:13" x14ac:dyDescent="0.25">
      <c r="C62" s="2" t="s">
        <v>10</v>
      </c>
      <c r="D62" s="2" t="s">
        <v>18</v>
      </c>
      <c r="E62" s="2" t="s">
        <v>18</v>
      </c>
      <c r="F62" s="2" t="s">
        <v>91</v>
      </c>
      <c r="G62" s="2" t="s">
        <v>14</v>
      </c>
      <c r="H62" s="3" t="s">
        <v>15</v>
      </c>
      <c r="I62" s="3">
        <v>24</v>
      </c>
      <c r="J62" s="9">
        <v>4</v>
      </c>
      <c r="K62" s="4">
        <v>358410</v>
      </c>
      <c r="L62" s="5">
        <v>40294</v>
      </c>
      <c r="M62" s="7" t="s">
        <v>26</v>
      </c>
    </row>
    <row r="63" spans="3:13" x14ac:dyDescent="0.25">
      <c r="C63" s="2" t="s">
        <v>34</v>
      </c>
      <c r="D63" s="2" t="s">
        <v>66</v>
      </c>
      <c r="E63" s="2" t="s">
        <v>92</v>
      </c>
      <c r="F63" s="2" t="s">
        <v>68</v>
      </c>
      <c r="G63" s="2" t="s">
        <v>14</v>
      </c>
      <c r="H63" s="3" t="s">
        <v>15</v>
      </c>
      <c r="I63" s="3">
        <v>27</v>
      </c>
      <c r="J63" s="9">
        <v>0</v>
      </c>
      <c r="K63" s="4">
        <v>2457856</v>
      </c>
      <c r="L63" s="5">
        <v>35065</v>
      </c>
      <c r="M63" s="7" t="s">
        <v>26</v>
      </c>
    </row>
    <row r="64" spans="3:13" x14ac:dyDescent="0.25">
      <c r="C64" s="2" t="s">
        <v>34</v>
      </c>
      <c r="D64" s="2" t="s">
        <v>35</v>
      </c>
      <c r="E64" s="2" t="s">
        <v>18</v>
      </c>
      <c r="F64" s="2" t="s">
        <v>71</v>
      </c>
      <c r="G64" s="2" t="s">
        <v>14</v>
      </c>
      <c r="H64" s="3" t="s">
        <v>15</v>
      </c>
      <c r="I64" s="3">
        <v>47</v>
      </c>
      <c r="J64" s="9">
        <v>3</v>
      </c>
      <c r="K64" s="4">
        <v>3058017</v>
      </c>
      <c r="L64" s="5">
        <v>35065</v>
      </c>
      <c r="M64" s="7" t="s">
        <v>26</v>
      </c>
    </row>
    <row r="65" spans="3:13" x14ac:dyDescent="0.25">
      <c r="C65" s="2" t="s">
        <v>34</v>
      </c>
      <c r="D65" s="2" t="s">
        <v>35</v>
      </c>
      <c r="E65" s="2" t="s">
        <v>93</v>
      </c>
      <c r="F65" s="2" t="s">
        <v>37</v>
      </c>
      <c r="G65" s="2" t="s">
        <v>14</v>
      </c>
      <c r="H65" s="3" t="s">
        <v>15</v>
      </c>
      <c r="I65" s="3">
        <v>45</v>
      </c>
      <c r="J65" s="9">
        <v>0</v>
      </c>
      <c r="K65" s="4">
        <v>283746</v>
      </c>
      <c r="L65" s="5">
        <v>41278</v>
      </c>
      <c r="M65" s="7" t="s">
        <v>26</v>
      </c>
    </row>
    <row r="66" spans="3:13" x14ac:dyDescent="0.25">
      <c r="C66" s="2" t="s">
        <v>34</v>
      </c>
      <c r="D66" s="2" t="s">
        <v>94</v>
      </c>
      <c r="E66" s="2" t="s">
        <v>95</v>
      </c>
      <c r="F66" s="2" t="s">
        <v>51</v>
      </c>
      <c r="G66" s="2" t="s">
        <v>14</v>
      </c>
      <c r="H66" s="3" t="s">
        <v>15</v>
      </c>
      <c r="I66" s="3">
        <v>53</v>
      </c>
      <c r="J66" s="9">
        <v>2</v>
      </c>
      <c r="K66" s="4">
        <v>2179802</v>
      </c>
      <c r="L66" s="5">
        <v>35977</v>
      </c>
      <c r="M66" s="7" t="s">
        <v>26</v>
      </c>
    </row>
    <row r="67" spans="3:13" x14ac:dyDescent="0.25">
      <c r="C67" s="2" t="s">
        <v>34</v>
      </c>
      <c r="D67" s="2" t="s">
        <v>16</v>
      </c>
      <c r="E67" s="2" t="s">
        <v>92</v>
      </c>
      <c r="F67" s="2" t="s">
        <v>73</v>
      </c>
      <c r="G67" s="2" t="s">
        <v>14</v>
      </c>
      <c r="H67" s="3" t="s">
        <v>15</v>
      </c>
      <c r="I67" s="3">
        <v>22</v>
      </c>
      <c r="J67" s="9">
        <v>0</v>
      </c>
      <c r="K67" s="4">
        <v>705870</v>
      </c>
      <c r="L67" s="5">
        <v>35065</v>
      </c>
      <c r="M67" s="7" t="s">
        <v>26</v>
      </c>
    </row>
    <row r="68" spans="3:13" x14ac:dyDescent="0.25">
      <c r="C68" s="2" t="s">
        <v>34</v>
      </c>
      <c r="D68" s="2" t="s">
        <v>72</v>
      </c>
      <c r="E68" s="2" t="s">
        <v>93</v>
      </c>
      <c r="F68" s="2" t="s">
        <v>40</v>
      </c>
      <c r="G68" s="2" t="s">
        <v>14</v>
      </c>
      <c r="H68" s="3" t="s">
        <v>15</v>
      </c>
      <c r="I68" s="3">
        <v>61</v>
      </c>
      <c r="J68" s="9">
        <v>4</v>
      </c>
      <c r="K68" s="4">
        <v>542996</v>
      </c>
      <c r="L68" s="5">
        <v>41278</v>
      </c>
      <c r="M68" s="7" t="s">
        <v>26</v>
      </c>
    </row>
    <row r="69" spans="3:13" x14ac:dyDescent="0.25">
      <c r="C69" s="2" t="s">
        <v>34</v>
      </c>
      <c r="D69" s="2" t="s">
        <v>53</v>
      </c>
      <c r="E69" s="2" t="s">
        <v>95</v>
      </c>
      <c r="F69" s="2" t="s">
        <v>96</v>
      </c>
      <c r="G69" s="2" t="s">
        <v>38</v>
      </c>
      <c r="H69" s="3" t="s">
        <v>15</v>
      </c>
      <c r="I69" s="3">
        <v>65</v>
      </c>
      <c r="J69" s="9">
        <v>3</v>
      </c>
      <c r="K69" s="4">
        <v>2268859</v>
      </c>
      <c r="L69" s="5">
        <v>35977</v>
      </c>
      <c r="M69" s="7" t="s">
        <v>26</v>
      </c>
    </row>
    <row r="70" spans="3:13" x14ac:dyDescent="0.25">
      <c r="C70" s="2" t="s">
        <v>34</v>
      </c>
      <c r="D70" s="2" t="s">
        <v>18</v>
      </c>
      <c r="E70" s="2" t="s">
        <v>92</v>
      </c>
      <c r="F70" s="2" t="s">
        <v>91</v>
      </c>
      <c r="G70" s="2" t="s">
        <v>38</v>
      </c>
      <c r="H70" s="3" t="s">
        <v>15</v>
      </c>
      <c r="I70" s="3">
        <v>22</v>
      </c>
      <c r="J70" s="9">
        <v>0</v>
      </c>
      <c r="K70" s="4">
        <v>2176600</v>
      </c>
      <c r="L70" s="5">
        <v>35065</v>
      </c>
      <c r="M70" s="7" t="s">
        <v>26</v>
      </c>
    </row>
    <row r="71" spans="3:13" x14ac:dyDescent="0.25">
      <c r="C71" s="2" t="s">
        <v>34</v>
      </c>
      <c r="D71" s="2" t="s">
        <v>74</v>
      </c>
      <c r="E71" s="2" t="s">
        <v>93</v>
      </c>
      <c r="F71" s="2" t="s">
        <v>75</v>
      </c>
      <c r="G71" s="2" t="s">
        <v>38</v>
      </c>
      <c r="H71" s="3" t="s">
        <v>15</v>
      </c>
      <c r="I71" s="3">
        <v>62</v>
      </c>
      <c r="J71" s="9">
        <v>3</v>
      </c>
      <c r="K71" s="4">
        <v>2443960</v>
      </c>
      <c r="L71" s="5">
        <v>41278</v>
      </c>
      <c r="M71" s="7" t="s">
        <v>26</v>
      </c>
    </row>
    <row r="72" spans="3:13" x14ac:dyDescent="0.25">
      <c r="C72" s="2" t="s">
        <v>34</v>
      </c>
      <c r="D72" s="2" t="s">
        <v>58</v>
      </c>
      <c r="E72" s="2" t="s">
        <v>95</v>
      </c>
      <c r="F72" s="2" t="s">
        <v>60</v>
      </c>
      <c r="G72" s="2" t="s">
        <v>38</v>
      </c>
      <c r="H72" s="3" t="s">
        <v>15</v>
      </c>
      <c r="I72" s="3">
        <v>68</v>
      </c>
      <c r="J72" s="9">
        <v>4</v>
      </c>
      <c r="K72" s="4">
        <v>2479885</v>
      </c>
      <c r="L72" s="5">
        <v>35977</v>
      </c>
      <c r="M72" s="7" t="s">
        <v>26</v>
      </c>
    </row>
    <row r="73" spans="3:13" x14ac:dyDescent="0.25">
      <c r="C73" s="2" t="s">
        <v>34</v>
      </c>
      <c r="D73" s="2" t="s">
        <v>97</v>
      </c>
      <c r="E73" s="2" t="s">
        <v>18</v>
      </c>
      <c r="F73" s="2" t="s">
        <v>71</v>
      </c>
      <c r="G73" s="2" t="s">
        <v>98</v>
      </c>
      <c r="H73" s="3" t="s">
        <v>15</v>
      </c>
      <c r="I73" s="3">
        <v>55</v>
      </c>
      <c r="J73" s="9">
        <v>3</v>
      </c>
      <c r="K73" s="4">
        <v>535731</v>
      </c>
      <c r="L73" s="5">
        <v>39264</v>
      </c>
      <c r="M73" s="7" t="s">
        <v>26</v>
      </c>
    </row>
    <row r="74" spans="3:13" x14ac:dyDescent="0.25">
      <c r="C74" s="2" t="s">
        <v>34</v>
      </c>
      <c r="D74" s="2" t="s">
        <v>16</v>
      </c>
      <c r="E74" s="2" t="s">
        <v>18</v>
      </c>
      <c r="F74" s="2" t="s">
        <v>73</v>
      </c>
      <c r="G74" s="2" t="s">
        <v>98</v>
      </c>
      <c r="H74" s="3" t="s">
        <v>15</v>
      </c>
      <c r="I74" s="3">
        <v>52</v>
      </c>
      <c r="J74" s="9">
        <v>3</v>
      </c>
      <c r="K74" s="4">
        <v>539299</v>
      </c>
      <c r="L74" s="5">
        <v>39264</v>
      </c>
      <c r="M74" s="7" t="s">
        <v>26</v>
      </c>
    </row>
    <row r="75" spans="3:13" x14ac:dyDescent="0.25">
      <c r="C75" s="2" t="s">
        <v>34</v>
      </c>
      <c r="D75" s="2" t="s">
        <v>99</v>
      </c>
      <c r="E75" s="2" t="s">
        <v>18</v>
      </c>
      <c r="F75" s="2" t="s">
        <v>91</v>
      </c>
      <c r="G75" s="2" t="s">
        <v>98</v>
      </c>
      <c r="H75" s="3" t="s">
        <v>15</v>
      </c>
      <c r="I75" s="3">
        <v>19</v>
      </c>
      <c r="J75" s="9">
        <v>0</v>
      </c>
      <c r="K75" s="4">
        <v>258369</v>
      </c>
      <c r="L75" s="5">
        <v>39264</v>
      </c>
      <c r="M75" s="7" t="s">
        <v>26</v>
      </c>
    </row>
    <row r="76" spans="3:13" x14ac:dyDescent="0.25">
      <c r="C76" s="2" t="s">
        <v>34</v>
      </c>
      <c r="D76" s="2" t="s">
        <v>49</v>
      </c>
      <c r="E76" s="2" t="s">
        <v>100</v>
      </c>
      <c r="F76" s="2" t="s">
        <v>37</v>
      </c>
      <c r="G76" s="2" t="s">
        <v>101</v>
      </c>
      <c r="H76" s="3" t="s">
        <v>15</v>
      </c>
      <c r="I76" s="3">
        <v>27</v>
      </c>
      <c r="J76" s="9">
        <v>0</v>
      </c>
      <c r="K76" s="4">
        <v>290639</v>
      </c>
      <c r="L76" s="5">
        <v>35065</v>
      </c>
      <c r="M76" s="7" t="s">
        <v>26</v>
      </c>
    </row>
    <row r="77" spans="3:13" x14ac:dyDescent="0.25">
      <c r="C77" s="2" t="s">
        <v>34</v>
      </c>
      <c r="D77" s="2" t="s">
        <v>102</v>
      </c>
      <c r="E77" s="2" t="s">
        <v>100</v>
      </c>
      <c r="F77" s="2" t="s">
        <v>64</v>
      </c>
      <c r="G77" s="2" t="s">
        <v>101</v>
      </c>
      <c r="H77" s="3" t="s">
        <v>15</v>
      </c>
      <c r="I77" s="3">
        <v>57</v>
      </c>
      <c r="J77" s="9">
        <v>1</v>
      </c>
      <c r="K77" s="4">
        <v>303728</v>
      </c>
      <c r="L77" s="5">
        <v>35065</v>
      </c>
      <c r="M77" s="7" t="s">
        <v>26</v>
      </c>
    </row>
    <row r="78" spans="3:13" x14ac:dyDescent="0.25">
      <c r="C78" s="2" t="s">
        <v>34</v>
      </c>
      <c r="D78" s="2" t="s">
        <v>55</v>
      </c>
      <c r="E78" s="2" t="s">
        <v>100</v>
      </c>
      <c r="F78" s="2" t="s">
        <v>65</v>
      </c>
      <c r="G78" s="2" t="s">
        <v>101</v>
      </c>
      <c r="H78" s="3" t="s">
        <v>15</v>
      </c>
      <c r="I78" s="3">
        <v>69</v>
      </c>
      <c r="J78" s="9">
        <v>0</v>
      </c>
      <c r="K78" s="4">
        <v>2878888</v>
      </c>
      <c r="L78" s="5">
        <v>35065</v>
      </c>
      <c r="M78" s="7" t="s">
        <v>26</v>
      </c>
    </row>
    <row r="79" spans="3:13" x14ac:dyDescent="0.25">
      <c r="C79" s="2" t="s">
        <v>57</v>
      </c>
      <c r="D79" s="2" t="s">
        <v>103</v>
      </c>
      <c r="E79" s="2" t="s">
        <v>59</v>
      </c>
      <c r="F79" s="2" t="s">
        <v>104</v>
      </c>
      <c r="G79" s="2" t="s">
        <v>101</v>
      </c>
      <c r="H79" s="3" t="s">
        <v>15</v>
      </c>
      <c r="I79" s="3">
        <v>39</v>
      </c>
      <c r="J79" s="9">
        <v>0</v>
      </c>
      <c r="K79" s="4">
        <v>1783183</v>
      </c>
      <c r="L79" s="5">
        <v>35065</v>
      </c>
      <c r="M79" s="7" t="s">
        <v>26</v>
      </c>
    </row>
    <row r="80" spans="3:13" x14ac:dyDescent="0.25">
      <c r="C80" s="2" t="s">
        <v>57</v>
      </c>
      <c r="D80" s="2" t="s">
        <v>105</v>
      </c>
      <c r="E80" s="2" t="s">
        <v>59</v>
      </c>
      <c r="F80" s="2" t="s">
        <v>106</v>
      </c>
      <c r="G80" s="2" t="s">
        <v>101</v>
      </c>
      <c r="H80" s="3" t="s">
        <v>15</v>
      </c>
      <c r="I80" s="3">
        <v>61</v>
      </c>
      <c r="J80" s="9">
        <v>1</v>
      </c>
      <c r="K80" s="4">
        <v>3071469</v>
      </c>
      <c r="L80" s="5">
        <v>35065</v>
      </c>
      <c r="M80" s="7" t="s">
        <v>26</v>
      </c>
    </row>
    <row r="81" spans="3:13" x14ac:dyDescent="0.25">
      <c r="C81" s="2" t="s">
        <v>20</v>
      </c>
      <c r="D81" s="2" t="s">
        <v>107</v>
      </c>
      <c r="E81" s="2" t="s">
        <v>108</v>
      </c>
      <c r="F81" s="2" t="s">
        <v>109</v>
      </c>
      <c r="G81" s="2" t="s">
        <v>110</v>
      </c>
      <c r="H81" s="3" t="s">
        <v>15</v>
      </c>
      <c r="I81" s="3">
        <v>32</v>
      </c>
      <c r="J81" s="9">
        <v>1</v>
      </c>
      <c r="K81" s="4">
        <v>1073359</v>
      </c>
      <c r="L81" s="5">
        <v>35065</v>
      </c>
      <c r="M81" s="7" t="s">
        <v>26</v>
      </c>
    </row>
    <row r="82" spans="3:13" x14ac:dyDescent="0.25">
      <c r="C82" s="2" t="s">
        <v>20</v>
      </c>
      <c r="D82" s="2" t="s">
        <v>111</v>
      </c>
      <c r="E82" s="2" t="s">
        <v>112</v>
      </c>
      <c r="F82" s="2" t="s">
        <v>113</v>
      </c>
      <c r="G82" s="2" t="s">
        <v>110</v>
      </c>
      <c r="H82" s="3" t="s">
        <v>25</v>
      </c>
      <c r="I82" s="3">
        <v>75</v>
      </c>
      <c r="J82" s="9">
        <v>0</v>
      </c>
      <c r="K82" s="4">
        <v>1753989</v>
      </c>
      <c r="L82" s="5">
        <v>40708</v>
      </c>
      <c r="M82" s="7" t="s">
        <v>26</v>
      </c>
    </row>
    <row r="83" spans="3:13" x14ac:dyDescent="0.25">
      <c r="C83" s="2" t="s">
        <v>20</v>
      </c>
      <c r="D83" s="2" t="s">
        <v>21</v>
      </c>
      <c r="E83" s="2" t="s">
        <v>108</v>
      </c>
      <c r="F83" s="2" t="s">
        <v>23</v>
      </c>
      <c r="G83" s="2" t="s">
        <v>110</v>
      </c>
      <c r="H83" s="3" t="s">
        <v>15</v>
      </c>
      <c r="I83" s="3">
        <v>65</v>
      </c>
      <c r="J83" s="9">
        <v>2</v>
      </c>
      <c r="K83" s="4">
        <v>1971171</v>
      </c>
      <c r="L83" s="5">
        <v>35065</v>
      </c>
      <c r="M83" s="7" t="s">
        <v>26</v>
      </c>
    </row>
    <row r="84" spans="3:13" x14ac:dyDescent="0.25">
      <c r="C84" s="2" t="s">
        <v>20</v>
      </c>
      <c r="D84" s="2" t="s">
        <v>30</v>
      </c>
      <c r="E84" s="2" t="s">
        <v>112</v>
      </c>
      <c r="F84" s="2" t="s">
        <v>114</v>
      </c>
      <c r="G84" s="2" t="s">
        <v>110</v>
      </c>
      <c r="H84" s="3" t="s">
        <v>25</v>
      </c>
      <c r="I84" s="3">
        <v>49</v>
      </c>
      <c r="J84" s="9">
        <v>1</v>
      </c>
      <c r="K84" s="4">
        <v>700067</v>
      </c>
      <c r="L84" s="5">
        <v>40708</v>
      </c>
      <c r="M84" s="7" t="s">
        <v>26</v>
      </c>
    </row>
    <row r="85" spans="3:13" x14ac:dyDescent="0.25">
      <c r="C85" s="2" t="s">
        <v>20</v>
      </c>
      <c r="D85" s="2" t="s">
        <v>27</v>
      </c>
      <c r="E85" s="2" t="s">
        <v>108</v>
      </c>
      <c r="F85" s="2" t="s">
        <v>28</v>
      </c>
      <c r="G85" s="2" t="s">
        <v>110</v>
      </c>
      <c r="H85" s="3" t="s">
        <v>15</v>
      </c>
      <c r="I85" s="3">
        <v>71</v>
      </c>
      <c r="J85" s="9">
        <v>0</v>
      </c>
      <c r="K85" s="4">
        <v>2955686</v>
      </c>
      <c r="L85" s="5">
        <v>35065</v>
      </c>
      <c r="M85" s="7" t="s">
        <v>26</v>
      </c>
    </row>
    <row r="86" spans="3:13" x14ac:dyDescent="0.25">
      <c r="C86" s="2" t="s">
        <v>20</v>
      </c>
      <c r="D86" s="2" t="s">
        <v>115</v>
      </c>
      <c r="E86" s="2" t="s">
        <v>112</v>
      </c>
      <c r="F86" s="2" t="s">
        <v>116</v>
      </c>
      <c r="G86" s="2" t="s">
        <v>110</v>
      </c>
      <c r="H86" s="3" t="s">
        <v>25</v>
      </c>
      <c r="I86" s="3">
        <v>39</v>
      </c>
      <c r="J86" s="9">
        <v>2</v>
      </c>
      <c r="K86" s="4">
        <v>2138126</v>
      </c>
      <c r="L86" s="5">
        <v>40708</v>
      </c>
      <c r="M86" s="7" t="s">
        <v>26</v>
      </c>
    </row>
    <row r="87" spans="3:13" x14ac:dyDescent="0.25">
      <c r="C87" s="2" t="s">
        <v>29</v>
      </c>
      <c r="D87" s="2" t="s">
        <v>30</v>
      </c>
      <c r="E87" s="2" t="s">
        <v>117</v>
      </c>
      <c r="F87" s="2" t="s">
        <v>118</v>
      </c>
      <c r="G87" s="2" t="s">
        <v>110</v>
      </c>
      <c r="H87" s="3" t="s">
        <v>25</v>
      </c>
      <c r="I87" s="3">
        <v>59</v>
      </c>
      <c r="J87" s="9">
        <v>0</v>
      </c>
      <c r="K87" s="4">
        <v>1045479</v>
      </c>
      <c r="L87" s="5">
        <v>35309</v>
      </c>
      <c r="M87" s="7" t="s">
        <v>26</v>
      </c>
    </row>
    <row r="88" spans="3:13" x14ac:dyDescent="0.25">
      <c r="C88" s="2" t="s">
        <v>29</v>
      </c>
      <c r="D88" s="2" t="s">
        <v>119</v>
      </c>
      <c r="E88" s="2" t="s">
        <v>120</v>
      </c>
      <c r="F88" s="2" t="s">
        <v>32</v>
      </c>
      <c r="G88" s="2" t="s">
        <v>110</v>
      </c>
      <c r="H88" s="3" t="s">
        <v>25</v>
      </c>
      <c r="I88" s="3">
        <v>72</v>
      </c>
      <c r="J88" s="9">
        <v>0</v>
      </c>
      <c r="K88" s="4">
        <v>2935240</v>
      </c>
      <c r="L88" s="5">
        <v>35430</v>
      </c>
      <c r="M88" s="7" t="s">
        <v>26</v>
      </c>
    </row>
    <row r="89" spans="3:13" x14ac:dyDescent="0.25">
      <c r="C89" s="2" t="s">
        <v>29</v>
      </c>
      <c r="D89" s="2" t="s">
        <v>119</v>
      </c>
      <c r="E89" s="2" t="s">
        <v>121</v>
      </c>
      <c r="F89" s="2" t="s">
        <v>122</v>
      </c>
      <c r="G89" s="2" t="s">
        <v>110</v>
      </c>
      <c r="H89" s="3" t="s">
        <v>15</v>
      </c>
      <c r="I89" s="3">
        <v>59</v>
      </c>
      <c r="J89" s="9">
        <v>4</v>
      </c>
      <c r="K89" s="4">
        <v>2522608</v>
      </c>
      <c r="L89" s="5">
        <v>35400</v>
      </c>
      <c r="M89" s="7" t="s">
        <v>26</v>
      </c>
    </row>
    <row r="90" spans="3:13" x14ac:dyDescent="0.25">
      <c r="C90" s="2" t="s">
        <v>29</v>
      </c>
      <c r="D90" s="2" t="s">
        <v>123</v>
      </c>
      <c r="E90" s="2" t="s">
        <v>124</v>
      </c>
      <c r="F90" s="2" t="s">
        <v>122</v>
      </c>
      <c r="G90" s="2" t="s">
        <v>110</v>
      </c>
      <c r="H90" s="3" t="s">
        <v>15</v>
      </c>
      <c r="I90" s="3">
        <v>62</v>
      </c>
      <c r="J90" s="9">
        <v>2</v>
      </c>
      <c r="K90" s="4">
        <v>3426952</v>
      </c>
      <c r="L90" s="5">
        <v>35307</v>
      </c>
      <c r="M90" s="7" t="s">
        <v>26</v>
      </c>
    </row>
    <row r="91" spans="3:13" x14ac:dyDescent="0.25">
      <c r="C91" s="2" t="s">
        <v>29</v>
      </c>
      <c r="D91" s="2" t="s">
        <v>82</v>
      </c>
      <c r="E91" s="2" t="s">
        <v>125</v>
      </c>
      <c r="F91" s="2" t="s">
        <v>83</v>
      </c>
      <c r="G91" s="2" t="s">
        <v>110</v>
      </c>
      <c r="H91" s="3" t="s">
        <v>15</v>
      </c>
      <c r="I91" s="3">
        <v>67</v>
      </c>
      <c r="J91" s="9">
        <v>0</v>
      </c>
      <c r="K91" s="4">
        <v>1067277</v>
      </c>
      <c r="L91" s="5">
        <v>36724</v>
      </c>
      <c r="M91" s="7" t="s">
        <v>26</v>
      </c>
    </row>
    <row r="92" spans="3:13" x14ac:dyDescent="0.25">
      <c r="C92" s="2" t="s">
        <v>29</v>
      </c>
      <c r="D92" s="2" t="s">
        <v>123</v>
      </c>
      <c r="E92" s="2" t="s">
        <v>126</v>
      </c>
      <c r="F92" s="2" t="s">
        <v>122</v>
      </c>
      <c r="G92" s="2" t="s">
        <v>127</v>
      </c>
      <c r="H92" s="3" t="s">
        <v>15</v>
      </c>
      <c r="I92" s="3">
        <v>28</v>
      </c>
      <c r="J92" s="9">
        <v>0</v>
      </c>
      <c r="K92" s="4">
        <v>1485388</v>
      </c>
      <c r="L92" s="5">
        <v>35430</v>
      </c>
      <c r="M92" s="7" t="s">
        <v>26</v>
      </c>
    </row>
    <row r="93" spans="3:13" x14ac:dyDescent="0.25">
      <c r="C93" s="2" t="s">
        <v>29</v>
      </c>
      <c r="D93" s="2" t="s">
        <v>123</v>
      </c>
      <c r="E93" s="2" t="s">
        <v>16</v>
      </c>
      <c r="F93" s="2" t="s">
        <v>83</v>
      </c>
      <c r="G93" s="2" t="s">
        <v>127</v>
      </c>
      <c r="H93" s="3" t="s">
        <v>25</v>
      </c>
      <c r="I93" s="3">
        <v>72</v>
      </c>
      <c r="J93" s="9">
        <v>4</v>
      </c>
      <c r="K93" s="4">
        <v>2333121</v>
      </c>
      <c r="L93" s="5">
        <v>36580</v>
      </c>
      <c r="M93" s="7" t="s">
        <v>26</v>
      </c>
    </row>
    <row r="94" spans="3:13" x14ac:dyDescent="0.25">
      <c r="C94" s="2" t="s">
        <v>20</v>
      </c>
      <c r="D94" s="2" t="s">
        <v>107</v>
      </c>
      <c r="E94" s="2" t="s">
        <v>128</v>
      </c>
      <c r="F94" s="2" t="s">
        <v>109</v>
      </c>
      <c r="G94" s="2" t="s">
        <v>129</v>
      </c>
      <c r="H94" s="3" t="s">
        <v>25</v>
      </c>
      <c r="I94" s="3">
        <v>58</v>
      </c>
      <c r="J94" s="9">
        <v>1</v>
      </c>
      <c r="K94" s="4">
        <v>1048130</v>
      </c>
      <c r="L94" s="5">
        <v>35065</v>
      </c>
      <c r="M94" s="7" t="s">
        <v>26</v>
      </c>
    </row>
    <row r="95" spans="3:13" x14ac:dyDescent="0.25">
      <c r="C95" s="2" t="s">
        <v>20</v>
      </c>
      <c r="D95" s="2" t="s">
        <v>21</v>
      </c>
      <c r="E95" s="2" t="s">
        <v>128</v>
      </c>
      <c r="F95" s="2" t="s">
        <v>23</v>
      </c>
      <c r="G95" s="2" t="s">
        <v>129</v>
      </c>
      <c r="H95" s="3" t="s">
        <v>25</v>
      </c>
      <c r="I95" s="3">
        <v>60</v>
      </c>
      <c r="J95" s="9">
        <v>1</v>
      </c>
      <c r="K95" s="4">
        <v>784852</v>
      </c>
      <c r="L95" s="5">
        <v>35065</v>
      </c>
      <c r="M95" s="7" t="s">
        <v>26</v>
      </c>
    </row>
    <row r="96" spans="3:13" x14ac:dyDescent="0.25">
      <c r="C96" s="2" t="s">
        <v>20</v>
      </c>
      <c r="D96" s="2" t="s">
        <v>115</v>
      </c>
      <c r="E96" s="2" t="s">
        <v>128</v>
      </c>
      <c r="F96" s="2" t="s">
        <v>116</v>
      </c>
      <c r="G96" s="2" t="s">
        <v>129</v>
      </c>
      <c r="H96" s="3" t="s">
        <v>25</v>
      </c>
      <c r="I96" s="3">
        <v>43</v>
      </c>
      <c r="J96" s="9">
        <v>3</v>
      </c>
      <c r="K96" s="4">
        <v>3406775</v>
      </c>
      <c r="L96" s="5">
        <v>35065</v>
      </c>
      <c r="M96" s="7" t="s">
        <v>26</v>
      </c>
    </row>
    <row r="97" spans="3:13" x14ac:dyDescent="0.25">
      <c r="C97" s="2" t="s">
        <v>29</v>
      </c>
      <c r="D97" s="2" t="s">
        <v>119</v>
      </c>
      <c r="E97" s="2" t="s">
        <v>130</v>
      </c>
      <c r="F97" s="2" t="s">
        <v>32</v>
      </c>
      <c r="G97" s="2" t="s">
        <v>131</v>
      </c>
      <c r="H97" s="3" t="s">
        <v>25</v>
      </c>
      <c r="I97" s="3">
        <v>22</v>
      </c>
      <c r="J97" s="9">
        <v>3</v>
      </c>
      <c r="K97" s="4">
        <v>432162</v>
      </c>
      <c r="L97" s="5">
        <v>35309</v>
      </c>
      <c r="M97" s="7" t="s">
        <v>26</v>
      </c>
    </row>
    <row r="98" spans="3:13" x14ac:dyDescent="0.25">
      <c r="C98" s="2" t="s">
        <v>34</v>
      </c>
      <c r="D98" s="2" t="s">
        <v>39</v>
      </c>
      <c r="E98" s="2" t="s">
        <v>132</v>
      </c>
      <c r="F98" s="2" t="s">
        <v>64</v>
      </c>
      <c r="G98" s="2" t="s">
        <v>133</v>
      </c>
      <c r="H98" s="3" t="s">
        <v>15</v>
      </c>
      <c r="I98" s="3">
        <v>65</v>
      </c>
      <c r="J98" s="9">
        <v>0</v>
      </c>
      <c r="K98" s="4">
        <v>3002796</v>
      </c>
      <c r="L98" s="5">
        <v>35307</v>
      </c>
      <c r="M98" s="7" t="s">
        <v>26</v>
      </c>
    </row>
    <row r="99" spans="3:13" x14ac:dyDescent="0.25">
      <c r="C99" s="2" t="s">
        <v>34</v>
      </c>
      <c r="D99" s="2" t="s">
        <v>41</v>
      </c>
      <c r="E99" s="2" t="s">
        <v>132</v>
      </c>
      <c r="F99" s="2" t="s">
        <v>42</v>
      </c>
      <c r="G99" s="2" t="s">
        <v>133</v>
      </c>
      <c r="H99" s="3" t="s">
        <v>15</v>
      </c>
      <c r="I99" s="3">
        <v>65</v>
      </c>
      <c r="J99" s="9">
        <v>0</v>
      </c>
      <c r="K99" s="4">
        <v>3373994</v>
      </c>
      <c r="L99" s="5">
        <v>35307</v>
      </c>
      <c r="M99" s="7" t="s">
        <v>26</v>
      </c>
    </row>
    <row r="100" spans="3:13" x14ac:dyDescent="0.25">
      <c r="C100" s="2" t="s">
        <v>34</v>
      </c>
      <c r="D100" s="2" t="s">
        <v>58</v>
      </c>
      <c r="E100" s="2" t="s">
        <v>123</v>
      </c>
      <c r="F100" s="2" t="s">
        <v>60</v>
      </c>
      <c r="G100" s="2" t="s">
        <v>134</v>
      </c>
      <c r="H100" s="3" t="s">
        <v>15</v>
      </c>
      <c r="I100" s="3">
        <v>25</v>
      </c>
      <c r="J100" s="9">
        <v>0</v>
      </c>
      <c r="K100" s="4">
        <v>3455708</v>
      </c>
      <c r="L100" s="5">
        <v>35309</v>
      </c>
      <c r="M100" s="7" t="s">
        <v>26</v>
      </c>
    </row>
    <row r="101" spans="3:13" x14ac:dyDescent="0.25">
      <c r="C101" s="2" t="s">
        <v>34</v>
      </c>
      <c r="D101" s="2" t="s">
        <v>94</v>
      </c>
      <c r="E101" s="2" t="s">
        <v>123</v>
      </c>
      <c r="F101" s="2" t="s">
        <v>104</v>
      </c>
      <c r="G101" s="2" t="s">
        <v>135</v>
      </c>
      <c r="H101" s="3" t="s">
        <v>15</v>
      </c>
      <c r="I101" s="3">
        <v>29</v>
      </c>
      <c r="J101" s="9">
        <v>1</v>
      </c>
      <c r="K101" s="4">
        <v>2216246</v>
      </c>
      <c r="L101" s="5">
        <v>35309</v>
      </c>
      <c r="M101" s="7" t="s">
        <v>26</v>
      </c>
    </row>
    <row r="102" spans="3:13" x14ac:dyDescent="0.25">
      <c r="C102" s="2" t="s">
        <v>34</v>
      </c>
      <c r="D102" s="2" t="s">
        <v>105</v>
      </c>
      <c r="E102" s="2" t="s">
        <v>123</v>
      </c>
      <c r="F102" s="2" t="s">
        <v>136</v>
      </c>
      <c r="G102" s="2" t="s">
        <v>135</v>
      </c>
      <c r="H102" s="3" t="s">
        <v>15</v>
      </c>
      <c r="I102" s="3">
        <v>64</v>
      </c>
      <c r="J102" s="9">
        <v>3</v>
      </c>
      <c r="K102" s="4">
        <v>3290988</v>
      </c>
      <c r="L102" s="5">
        <v>35309</v>
      </c>
      <c r="M102" s="7" t="s">
        <v>26</v>
      </c>
    </row>
    <row r="103" spans="3:13" x14ac:dyDescent="0.25">
      <c r="C103" s="2" t="s">
        <v>10</v>
      </c>
      <c r="D103" s="2" t="s">
        <v>76</v>
      </c>
      <c r="E103" s="2" t="s">
        <v>18</v>
      </c>
      <c r="F103" s="2" t="s">
        <v>78</v>
      </c>
      <c r="G103" s="2" t="s">
        <v>137</v>
      </c>
      <c r="H103" s="3" t="s">
        <v>15</v>
      </c>
      <c r="I103" s="3">
        <v>47</v>
      </c>
      <c r="J103" s="9">
        <v>3</v>
      </c>
      <c r="K103" s="4">
        <v>375391</v>
      </c>
      <c r="L103" s="5">
        <v>41183</v>
      </c>
      <c r="M103" s="7" t="s">
        <v>26</v>
      </c>
    </row>
    <row r="104" spans="3:13" x14ac:dyDescent="0.25">
      <c r="C104" s="2" t="s">
        <v>10</v>
      </c>
      <c r="D104" s="2" t="s">
        <v>88</v>
      </c>
      <c r="E104" s="2" t="s">
        <v>18</v>
      </c>
      <c r="F104" s="2" t="s">
        <v>89</v>
      </c>
      <c r="G104" s="2" t="s">
        <v>137</v>
      </c>
      <c r="H104" s="3" t="s">
        <v>15</v>
      </c>
      <c r="I104" s="3">
        <v>51</v>
      </c>
      <c r="J104" s="9">
        <v>0</v>
      </c>
      <c r="K104" s="4">
        <v>2749302</v>
      </c>
      <c r="L104" s="5">
        <v>41183</v>
      </c>
      <c r="M104" s="7" t="s">
        <v>26</v>
      </c>
    </row>
    <row r="105" spans="3:13" x14ac:dyDescent="0.25">
      <c r="C105" s="2" t="s">
        <v>10</v>
      </c>
      <c r="D105" s="2" t="s">
        <v>82</v>
      </c>
      <c r="E105" s="2" t="s">
        <v>18</v>
      </c>
      <c r="F105" s="2" t="s">
        <v>90</v>
      </c>
      <c r="G105" s="2" t="s">
        <v>137</v>
      </c>
      <c r="H105" s="3" t="s">
        <v>15</v>
      </c>
      <c r="I105" s="3">
        <v>71</v>
      </c>
      <c r="J105" s="9">
        <v>2</v>
      </c>
      <c r="K105" s="4">
        <v>2430283</v>
      </c>
      <c r="L105" s="5">
        <v>41183</v>
      </c>
      <c r="M105" s="7" t="s">
        <v>26</v>
      </c>
    </row>
    <row r="106" spans="3:13" x14ac:dyDescent="0.25">
      <c r="C106" s="2" t="s">
        <v>20</v>
      </c>
      <c r="D106" s="2" t="s">
        <v>111</v>
      </c>
      <c r="E106" s="2" t="s">
        <v>138</v>
      </c>
      <c r="F106" s="2" t="s">
        <v>113</v>
      </c>
      <c r="G106" s="2" t="s">
        <v>139</v>
      </c>
      <c r="H106" s="3" t="s">
        <v>15</v>
      </c>
      <c r="I106" s="3">
        <v>48</v>
      </c>
      <c r="J106" s="9">
        <v>2</v>
      </c>
      <c r="K106" s="4">
        <v>1926739</v>
      </c>
      <c r="L106" s="5">
        <v>40708</v>
      </c>
      <c r="M106" s="7" t="s">
        <v>26</v>
      </c>
    </row>
    <row r="107" spans="3:13" x14ac:dyDescent="0.25">
      <c r="C107" s="2" t="s">
        <v>20</v>
      </c>
      <c r="D107" s="2" t="s">
        <v>30</v>
      </c>
      <c r="E107" s="2" t="s">
        <v>138</v>
      </c>
      <c r="F107" s="2" t="s">
        <v>114</v>
      </c>
      <c r="G107" s="2" t="s">
        <v>139</v>
      </c>
      <c r="H107" s="3" t="s">
        <v>25</v>
      </c>
      <c r="I107" s="3">
        <v>18</v>
      </c>
      <c r="J107" s="9">
        <v>3</v>
      </c>
      <c r="K107" s="4">
        <v>2698546</v>
      </c>
      <c r="L107" s="5">
        <v>40708</v>
      </c>
      <c r="M107" s="7" t="s">
        <v>26</v>
      </c>
    </row>
    <row r="108" spans="3:13" x14ac:dyDescent="0.25">
      <c r="C108" s="2" t="s">
        <v>20</v>
      </c>
      <c r="D108" s="2" t="s">
        <v>115</v>
      </c>
      <c r="E108" s="2" t="s">
        <v>138</v>
      </c>
      <c r="F108" s="2" t="s">
        <v>116</v>
      </c>
      <c r="G108" s="2" t="s">
        <v>139</v>
      </c>
      <c r="H108" s="3" t="s">
        <v>15</v>
      </c>
      <c r="I108" s="3">
        <v>44</v>
      </c>
      <c r="J108" s="9">
        <v>0</v>
      </c>
      <c r="K108" s="4">
        <v>370287</v>
      </c>
      <c r="L108" s="5">
        <v>40708</v>
      </c>
      <c r="M108" s="7" t="s">
        <v>26</v>
      </c>
    </row>
    <row r="109" spans="3:13" x14ac:dyDescent="0.25">
      <c r="C109" s="2" t="s">
        <v>20</v>
      </c>
      <c r="D109" s="2" t="s">
        <v>80</v>
      </c>
      <c r="E109" s="2" t="s">
        <v>140</v>
      </c>
      <c r="F109" s="2" t="s">
        <v>81</v>
      </c>
      <c r="G109" s="2" t="s">
        <v>141</v>
      </c>
      <c r="H109" s="3" t="s">
        <v>15</v>
      </c>
      <c r="I109" s="3">
        <v>59</v>
      </c>
      <c r="J109" s="9">
        <v>4</v>
      </c>
      <c r="K109" s="4">
        <v>2576542</v>
      </c>
      <c r="L109" s="5">
        <v>40708</v>
      </c>
      <c r="M109" s="7" t="s">
        <v>26</v>
      </c>
    </row>
    <row r="110" spans="3:13" x14ac:dyDescent="0.25">
      <c r="C110" s="2" t="s">
        <v>20</v>
      </c>
      <c r="D110" s="2" t="s">
        <v>80</v>
      </c>
      <c r="E110" s="2" t="s">
        <v>142</v>
      </c>
      <c r="F110" s="2" t="s">
        <v>81</v>
      </c>
      <c r="G110" s="2" t="s">
        <v>141</v>
      </c>
      <c r="H110" s="3" t="s">
        <v>15</v>
      </c>
      <c r="I110" s="3">
        <v>52</v>
      </c>
      <c r="J110" s="9">
        <v>0</v>
      </c>
      <c r="K110" s="4">
        <v>259366</v>
      </c>
      <c r="L110" s="5">
        <v>40708</v>
      </c>
      <c r="M110" s="7" t="s">
        <v>26</v>
      </c>
    </row>
    <row r="111" spans="3:13" x14ac:dyDescent="0.25">
      <c r="C111" s="2" t="s">
        <v>20</v>
      </c>
      <c r="D111" s="2" t="s">
        <v>30</v>
      </c>
      <c r="E111" s="2" t="s">
        <v>140</v>
      </c>
      <c r="F111" s="2" t="s">
        <v>118</v>
      </c>
      <c r="G111" s="2" t="s">
        <v>141</v>
      </c>
      <c r="H111" s="3" t="s">
        <v>15</v>
      </c>
      <c r="I111" s="3">
        <v>54</v>
      </c>
      <c r="J111" s="9">
        <v>3</v>
      </c>
      <c r="K111" s="4">
        <v>1924735</v>
      </c>
      <c r="L111" s="5">
        <v>40708</v>
      </c>
      <c r="M111" s="7" t="s">
        <v>26</v>
      </c>
    </row>
    <row r="112" spans="3:13" x14ac:dyDescent="0.25">
      <c r="C112" s="2" t="s">
        <v>20</v>
      </c>
      <c r="D112" s="2" t="s">
        <v>30</v>
      </c>
      <c r="E112" s="2" t="s">
        <v>142</v>
      </c>
      <c r="F112" s="2" t="s">
        <v>118</v>
      </c>
      <c r="G112" s="2" t="s">
        <v>141</v>
      </c>
      <c r="H112" s="3" t="s">
        <v>15</v>
      </c>
      <c r="I112" s="3">
        <v>29</v>
      </c>
      <c r="J112" s="9">
        <v>0</v>
      </c>
      <c r="K112" s="4">
        <v>1950998</v>
      </c>
      <c r="L112" s="5">
        <v>40708</v>
      </c>
      <c r="M112" s="7" t="s">
        <v>26</v>
      </c>
    </row>
    <row r="113" spans="3:13" x14ac:dyDescent="0.25">
      <c r="C113" s="2" t="s">
        <v>20</v>
      </c>
      <c r="D113" s="2" t="s">
        <v>143</v>
      </c>
      <c r="E113" s="2" t="s">
        <v>140</v>
      </c>
      <c r="F113" s="2" t="s">
        <v>144</v>
      </c>
      <c r="G113" s="2" t="s">
        <v>141</v>
      </c>
      <c r="H113" s="3" t="s">
        <v>15</v>
      </c>
      <c r="I113" s="3">
        <v>53</v>
      </c>
      <c r="J113" s="9">
        <v>2</v>
      </c>
      <c r="K113" s="4">
        <v>3272788</v>
      </c>
      <c r="L113" s="5">
        <v>40708</v>
      </c>
      <c r="M113" s="7" t="s">
        <v>26</v>
      </c>
    </row>
    <row r="114" spans="3:13" x14ac:dyDescent="0.25">
      <c r="C114" s="2" t="s">
        <v>20</v>
      </c>
      <c r="D114" s="2" t="s">
        <v>143</v>
      </c>
      <c r="E114" s="2" t="s">
        <v>142</v>
      </c>
      <c r="F114" s="2" t="s">
        <v>144</v>
      </c>
      <c r="G114" s="2" t="s">
        <v>141</v>
      </c>
      <c r="H114" s="3" t="s">
        <v>15</v>
      </c>
      <c r="I114" s="3">
        <v>46</v>
      </c>
      <c r="J114" s="9">
        <v>0</v>
      </c>
      <c r="K114" s="4">
        <v>2785219</v>
      </c>
      <c r="L114" s="5">
        <v>40708</v>
      </c>
      <c r="M114" s="7" t="s">
        <v>26</v>
      </c>
    </row>
    <row r="115" spans="3:13" x14ac:dyDescent="0.25">
      <c r="C115" s="2" t="s">
        <v>20</v>
      </c>
      <c r="D115" s="2" t="s">
        <v>111</v>
      </c>
      <c r="E115" s="2" t="s">
        <v>145</v>
      </c>
      <c r="F115" s="2" t="s">
        <v>113</v>
      </c>
      <c r="G115" s="2" t="s">
        <v>146</v>
      </c>
      <c r="H115" s="3" t="s">
        <v>25</v>
      </c>
      <c r="I115" s="3">
        <v>22</v>
      </c>
      <c r="J115" s="9">
        <v>4</v>
      </c>
      <c r="K115" s="4">
        <v>380522</v>
      </c>
      <c r="L115" s="5">
        <v>40708</v>
      </c>
      <c r="M115" s="7" t="s">
        <v>26</v>
      </c>
    </row>
    <row r="116" spans="3:13" x14ac:dyDescent="0.25">
      <c r="C116" s="2" t="s">
        <v>20</v>
      </c>
      <c r="D116" s="2" t="s">
        <v>30</v>
      </c>
      <c r="E116" s="2" t="s">
        <v>145</v>
      </c>
      <c r="F116" s="2" t="s">
        <v>114</v>
      </c>
      <c r="G116" s="2" t="s">
        <v>146</v>
      </c>
      <c r="H116" s="3" t="s">
        <v>25</v>
      </c>
      <c r="I116" s="3">
        <v>70</v>
      </c>
      <c r="J116" s="9">
        <v>3</v>
      </c>
      <c r="K116" s="4">
        <v>823600</v>
      </c>
      <c r="L116" s="5">
        <v>40708</v>
      </c>
      <c r="M116" s="7" t="s">
        <v>26</v>
      </c>
    </row>
    <row r="117" spans="3:13" x14ac:dyDescent="0.25">
      <c r="C117" s="2" t="s">
        <v>20</v>
      </c>
      <c r="D117" s="2" t="s">
        <v>143</v>
      </c>
      <c r="E117" s="2" t="s">
        <v>145</v>
      </c>
      <c r="F117" s="2" t="s">
        <v>144</v>
      </c>
      <c r="G117" s="2" t="s">
        <v>146</v>
      </c>
      <c r="H117" s="3" t="s">
        <v>15</v>
      </c>
      <c r="I117" s="3">
        <v>18</v>
      </c>
      <c r="J117" s="9">
        <v>0</v>
      </c>
      <c r="K117" s="4">
        <v>1310340</v>
      </c>
      <c r="L117" s="5">
        <v>40708</v>
      </c>
      <c r="M117" s="7" t="s">
        <v>26</v>
      </c>
    </row>
    <row r="118" spans="3:13" x14ac:dyDescent="0.25">
      <c r="C118" s="2" t="s">
        <v>57</v>
      </c>
      <c r="D118" s="2" t="s">
        <v>107</v>
      </c>
      <c r="E118" s="2" t="s">
        <v>93</v>
      </c>
      <c r="F118" s="2" t="s">
        <v>109</v>
      </c>
      <c r="G118" s="2" t="s">
        <v>147</v>
      </c>
      <c r="H118" s="3" t="s">
        <v>15</v>
      </c>
      <c r="I118" s="3">
        <v>74</v>
      </c>
      <c r="J118" s="9">
        <v>3</v>
      </c>
      <c r="K118" s="4">
        <v>1507312</v>
      </c>
      <c r="L118" s="5">
        <v>37288</v>
      </c>
      <c r="M118" s="7" t="s">
        <v>26</v>
      </c>
    </row>
    <row r="119" spans="3:13" x14ac:dyDescent="0.25">
      <c r="C119" s="2" t="s">
        <v>57</v>
      </c>
      <c r="D119" s="2" t="s">
        <v>105</v>
      </c>
      <c r="E119" s="2" t="s">
        <v>93</v>
      </c>
      <c r="F119" s="2" t="s">
        <v>106</v>
      </c>
      <c r="G119" s="2" t="s">
        <v>147</v>
      </c>
      <c r="H119" s="3" t="s">
        <v>15</v>
      </c>
      <c r="I119" s="3">
        <v>32</v>
      </c>
      <c r="J119" s="9">
        <v>4</v>
      </c>
      <c r="K119" s="4">
        <v>1763556</v>
      </c>
      <c r="L119" s="5">
        <v>37288</v>
      </c>
      <c r="M119" s="7" t="s">
        <v>26</v>
      </c>
    </row>
    <row r="120" spans="3:13" x14ac:dyDescent="0.25">
      <c r="C120" s="2" t="s">
        <v>57</v>
      </c>
      <c r="D120" s="2" t="s">
        <v>27</v>
      </c>
      <c r="E120" s="2" t="s">
        <v>93</v>
      </c>
      <c r="F120" s="2" t="s">
        <v>28</v>
      </c>
      <c r="G120" s="2" t="s">
        <v>147</v>
      </c>
      <c r="H120" s="3" t="s">
        <v>15</v>
      </c>
      <c r="I120" s="3">
        <v>56</v>
      </c>
      <c r="J120" s="9">
        <v>3</v>
      </c>
      <c r="K120" s="4">
        <v>574671</v>
      </c>
      <c r="L120" s="5">
        <v>37288</v>
      </c>
      <c r="M120" s="7" t="s">
        <v>26</v>
      </c>
    </row>
  </sheetData>
  <mergeCells count="2">
    <mergeCell ref="D2:H2"/>
    <mergeCell ref="A7:A8"/>
  </mergeCells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748DB-6291-41DF-8B2B-4EFB1C2D4DBB}">
  <dimension ref="B1:K56"/>
  <sheetViews>
    <sheetView tabSelected="1" workbookViewId="0">
      <selection activeCell="H33" sqref="H33"/>
    </sheetView>
  </sheetViews>
  <sheetFormatPr baseColWidth="10" defaultRowHeight="15" x14ac:dyDescent="0.25"/>
  <cols>
    <col min="3" max="3" width="14.140625" customWidth="1"/>
    <col min="4" max="4" width="12.42578125" customWidth="1"/>
    <col min="5" max="5" width="13.140625" customWidth="1"/>
    <col min="6" max="6" width="17.140625" customWidth="1"/>
    <col min="8" max="8" width="13.85546875" customWidth="1"/>
    <col min="9" max="9" width="15.140625" customWidth="1"/>
    <col min="10" max="10" width="14.42578125" customWidth="1"/>
    <col min="11" max="11" width="15.140625" customWidth="1"/>
  </cols>
  <sheetData>
    <row r="1" spans="2:11" x14ac:dyDescent="0.25">
      <c r="B1" t="s">
        <v>194</v>
      </c>
      <c r="C1" t="s">
        <v>195</v>
      </c>
      <c r="D1" t="s">
        <v>196</v>
      </c>
      <c r="E1" t="s">
        <v>197</v>
      </c>
      <c r="F1" t="s">
        <v>201</v>
      </c>
      <c r="H1" s="37" t="s">
        <v>207</v>
      </c>
    </row>
    <row r="2" spans="2:11" x14ac:dyDescent="0.25">
      <c r="B2" s="23">
        <v>43466</v>
      </c>
      <c r="C2" t="s">
        <v>198</v>
      </c>
      <c r="D2">
        <v>120</v>
      </c>
      <c r="E2" s="24">
        <v>12000</v>
      </c>
      <c r="F2" s="24">
        <f>Tabla3[[#This Row],[CANTIDAD]]*Tabla3[[#This Row],[PRECIO]]</f>
        <v>1440000</v>
      </c>
    </row>
    <row r="3" spans="2:11" x14ac:dyDescent="0.25">
      <c r="B3" s="23">
        <v>43466</v>
      </c>
      <c r="C3" t="s">
        <v>199</v>
      </c>
      <c r="D3">
        <v>145</v>
      </c>
      <c r="E3" s="24">
        <v>32000</v>
      </c>
      <c r="F3" s="24">
        <f>Tabla3[[#This Row],[CANTIDAD]]*Tabla3[[#This Row],[PRECIO]]</f>
        <v>4640000</v>
      </c>
      <c r="H3" t="s">
        <v>202</v>
      </c>
    </row>
    <row r="4" spans="2:11" x14ac:dyDescent="0.25">
      <c r="B4" s="23">
        <v>43466</v>
      </c>
      <c r="C4" t="s">
        <v>198</v>
      </c>
      <c r="D4">
        <v>162</v>
      </c>
      <c r="E4" s="24">
        <v>12000</v>
      </c>
      <c r="F4" s="24">
        <f>Tabla3[[#This Row],[CANTIDAD]]*Tabla3[[#This Row],[PRECIO]]</f>
        <v>1944000</v>
      </c>
      <c r="H4" t="s">
        <v>194</v>
      </c>
      <c r="I4" t="s">
        <v>201</v>
      </c>
    </row>
    <row r="5" spans="2:11" x14ac:dyDescent="0.25">
      <c r="B5" s="23">
        <v>43497</v>
      </c>
      <c r="C5" t="s">
        <v>198</v>
      </c>
      <c r="D5">
        <v>120</v>
      </c>
      <c r="E5" s="24">
        <v>12000</v>
      </c>
      <c r="F5" s="24">
        <f>Tabla3[[#This Row],[CANTIDAD]]*Tabla3[[#This Row],[PRECIO]]</f>
        <v>1440000</v>
      </c>
      <c r="H5" s="23"/>
      <c r="I5" s="24"/>
    </row>
    <row r="6" spans="2:11" x14ac:dyDescent="0.25">
      <c r="B6" s="23">
        <v>43497</v>
      </c>
      <c r="C6" t="s">
        <v>199</v>
      </c>
      <c r="D6">
        <v>145</v>
      </c>
      <c r="E6" s="24">
        <v>32000</v>
      </c>
      <c r="F6" s="24">
        <f>Tabla3[[#This Row],[CANTIDAD]]*Tabla3[[#This Row],[PRECIO]]</f>
        <v>4640000</v>
      </c>
    </row>
    <row r="7" spans="2:11" x14ac:dyDescent="0.25">
      <c r="B7" s="23">
        <v>43497</v>
      </c>
      <c r="C7" t="s">
        <v>198</v>
      </c>
      <c r="D7">
        <v>162</v>
      </c>
      <c r="E7" s="24">
        <v>12000</v>
      </c>
      <c r="F7" s="24">
        <f>Tabla3[[#This Row],[CANTIDAD]]*Tabla3[[#This Row],[PRECIO]]</f>
        <v>1944000</v>
      </c>
    </row>
    <row r="8" spans="2:11" x14ac:dyDescent="0.25">
      <c r="B8" s="23">
        <v>43525</v>
      </c>
      <c r="C8" t="s">
        <v>198</v>
      </c>
      <c r="D8">
        <v>120</v>
      </c>
      <c r="E8" s="24">
        <v>12000</v>
      </c>
      <c r="F8" s="24">
        <f>Tabla3[[#This Row],[CANTIDAD]]*Tabla3[[#This Row],[PRECIO]]</f>
        <v>1440000</v>
      </c>
      <c r="H8" t="s">
        <v>203</v>
      </c>
    </row>
    <row r="9" spans="2:11" x14ac:dyDescent="0.25">
      <c r="B9" s="23">
        <v>43525</v>
      </c>
      <c r="C9" t="s">
        <v>199</v>
      </c>
      <c r="D9">
        <v>145</v>
      </c>
      <c r="E9" s="24">
        <v>32000</v>
      </c>
      <c r="F9" s="24">
        <f>Tabla3[[#This Row],[CANTIDAD]]*Tabla3[[#This Row],[PRECIO]]</f>
        <v>4640000</v>
      </c>
      <c r="H9" t="s">
        <v>194</v>
      </c>
      <c r="I9" t="s">
        <v>194</v>
      </c>
      <c r="J9" t="s">
        <v>195</v>
      </c>
      <c r="K9" t="s">
        <v>201</v>
      </c>
    </row>
    <row r="10" spans="2:11" x14ac:dyDescent="0.25">
      <c r="B10" s="23">
        <v>43525</v>
      </c>
      <c r="C10" t="s">
        <v>198</v>
      </c>
      <c r="D10">
        <v>162</v>
      </c>
      <c r="E10" s="24">
        <v>12000</v>
      </c>
      <c r="F10" s="24">
        <f>Tabla3[[#This Row],[CANTIDAD]]*Tabla3[[#This Row],[PRECIO]]</f>
        <v>1944000</v>
      </c>
      <c r="H10" s="23"/>
      <c r="I10" s="23"/>
      <c r="J10" s="24"/>
      <c r="K10" s="24"/>
    </row>
    <row r="11" spans="2:11" x14ac:dyDescent="0.25">
      <c r="B11" s="23">
        <v>43556</v>
      </c>
      <c r="C11" t="s">
        <v>198</v>
      </c>
      <c r="D11">
        <v>120</v>
      </c>
      <c r="E11" s="24">
        <v>12000</v>
      </c>
      <c r="F11" s="24">
        <f>Tabla3[[#This Row],[CANTIDAD]]*Tabla3[[#This Row],[PRECIO]]</f>
        <v>1440000</v>
      </c>
    </row>
    <row r="12" spans="2:11" x14ac:dyDescent="0.25">
      <c r="B12" s="23">
        <v>43556</v>
      </c>
      <c r="C12" t="s">
        <v>199</v>
      </c>
      <c r="D12">
        <v>145</v>
      </c>
      <c r="E12" s="24">
        <v>32000</v>
      </c>
      <c r="F12" s="24">
        <f>Tabla3[[#This Row],[CANTIDAD]]*Tabla3[[#This Row],[PRECIO]]</f>
        <v>4640000</v>
      </c>
    </row>
    <row r="13" spans="2:11" x14ac:dyDescent="0.25">
      <c r="B13" s="23">
        <v>43556</v>
      </c>
      <c r="C13" t="s">
        <v>198</v>
      </c>
      <c r="D13">
        <v>162</v>
      </c>
      <c r="E13" s="24">
        <v>12000</v>
      </c>
      <c r="F13" s="24">
        <f>Tabla3[[#This Row],[CANTIDAD]]*Tabla3[[#This Row],[PRECIO]]</f>
        <v>1944000</v>
      </c>
      <c r="H13" t="s">
        <v>206</v>
      </c>
    </row>
    <row r="14" spans="2:11" x14ac:dyDescent="0.25">
      <c r="B14" s="23">
        <v>43586</v>
      </c>
      <c r="C14" t="s">
        <v>198</v>
      </c>
      <c r="D14">
        <v>120</v>
      </c>
      <c r="E14" s="24">
        <v>12000</v>
      </c>
      <c r="F14" s="24">
        <f>Tabla3[[#This Row],[CANTIDAD]]*Tabla3[[#This Row],[PRECIO]]</f>
        <v>1440000</v>
      </c>
      <c r="H14" t="s">
        <v>194</v>
      </c>
      <c r="I14" t="s">
        <v>194</v>
      </c>
      <c r="J14" t="s">
        <v>195</v>
      </c>
      <c r="K14" t="s">
        <v>201</v>
      </c>
    </row>
    <row r="15" spans="2:11" x14ac:dyDescent="0.25">
      <c r="B15" s="23">
        <v>43586</v>
      </c>
      <c r="C15" t="s">
        <v>199</v>
      </c>
      <c r="D15">
        <v>145</v>
      </c>
      <c r="E15" s="24">
        <v>32000</v>
      </c>
      <c r="F15" s="24">
        <f>Tabla3[[#This Row],[CANTIDAD]]*Tabla3[[#This Row],[PRECIO]]</f>
        <v>4640000</v>
      </c>
      <c r="H15" s="23" t="s">
        <v>208</v>
      </c>
      <c r="I15" s="23" t="s">
        <v>209</v>
      </c>
      <c r="J15" s="24" t="s">
        <v>199</v>
      </c>
      <c r="K15" s="24">
        <f>DSUM(Tabla3[#All],K14,_xlnm.Criteria)</f>
        <v>68960000</v>
      </c>
    </row>
    <row r="16" spans="2:11" x14ac:dyDescent="0.25">
      <c r="B16" s="23">
        <v>43586</v>
      </c>
      <c r="C16" t="s">
        <v>198</v>
      </c>
      <c r="D16">
        <v>162</v>
      </c>
      <c r="E16" s="24">
        <v>12000</v>
      </c>
      <c r="F16" s="24">
        <f>Tabla3[[#This Row],[CANTIDAD]]*Tabla3[[#This Row],[PRECIO]]</f>
        <v>1944000</v>
      </c>
      <c r="H16" s="23" t="s">
        <v>210</v>
      </c>
      <c r="I16" s="23" t="s">
        <v>211</v>
      </c>
      <c r="J16" s="24" t="s">
        <v>200</v>
      </c>
    </row>
    <row r="17" spans="2:11" x14ac:dyDescent="0.25">
      <c r="B17" s="23">
        <v>43617</v>
      </c>
      <c r="C17" t="s">
        <v>198</v>
      </c>
      <c r="D17">
        <v>120</v>
      </c>
      <c r="E17" s="24">
        <v>12000</v>
      </c>
      <c r="F17" s="24">
        <f>Tabla3[[#This Row],[CANTIDAD]]*Tabla3[[#This Row],[PRECIO]]</f>
        <v>1440000</v>
      </c>
    </row>
    <row r="18" spans="2:11" x14ac:dyDescent="0.25">
      <c r="B18" s="23">
        <v>43617</v>
      </c>
      <c r="C18" t="s">
        <v>199</v>
      </c>
      <c r="D18">
        <v>145</v>
      </c>
      <c r="E18" s="24">
        <v>32000</v>
      </c>
      <c r="F18" s="24">
        <f>Tabla3[[#This Row],[CANTIDAD]]*Tabla3[[#This Row],[PRECIO]]</f>
        <v>4640000</v>
      </c>
    </row>
    <row r="19" spans="2:11" x14ac:dyDescent="0.25">
      <c r="B19" s="23">
        <v>43617</v>
      </c>
      <c r="C19" t="s">
        <v>198</v>
      </c>
      <c r="D19">
        <v>162</v>
      </c>
      <c r="E19" s="24">
        <v>12000</v>
      </c>
      <c r="F19" s="24">
        <f>Tabla3[[#This Row],[CANTIDAD]]*Tabla3[[#This Row],[PRECIO]]</f>
        <v>1944000</v>
      </c>
      <c r="H19" t="s">
        <v>204</v>
      </c>
    </row>
    <row r="20" spans="2:11" x14ac:dyDescent="0.25">
      <c r="B20" s="23">
        <v>43647</v>
      </c>
      <c r="C20" t="s">
        <v>200</v>
      </c>
      <c r="D20">
        <v>134</v>
      </c>
      <c r="E20" s="24">
        <v>18000</v>
      </c>
      <c r="F20" s="24">
        <f>Tabla3[[#This Row],[CANTIDAD]]*Tabla3[[#This Row],[PRECIO]]</f>
        <v>2412000</v>
      </c>
      <c r="H20" t="s">
        <v>195</v>
      </c>
      <c r="I20" t="s">
        <v>197</v>
      </c>
    </row>
    <row r="21" spans="2:11" x14ac:dyDescent="0.25">
      <c r="B21" s="23">
        <v>43647</v>
      </c>
      <c r="C21" t="s">
        <v>199</v>
      </c>
      <c r="D21">
        <v>145</v>
      </c>
      <c r="E21" s="24">
        <v>32000</v>
      </c>
      <c r="F21" s="24">
        <f>Tabla3[[#This Row],[CANTIDAD]]*Tabla3[[#This Row],[PRECIO]]</f>
        <v>4640000</v>
      </c>
      <c r="H21" s="24"/>
      <c r="I21" s="24"/>
      <c r="J21" s="24"/>
      <c r="K21" s="24"/>
    </row>
    <row r="22" spans="2:11" x14ac:dyDescent="0.25">
      <c r="B22" s="23">
        <v>43647</v>
      </c>
      <c r="C22" t="s">
        <v>198</v>
      </c>
      <c r="D22">
        <v>162</v>
      </c>
      <c r="E22" s="24">
        <v>12000</v>
      </c>
      <c r="F22" s="24">
        <f>Tabla3[[#This Row],[CANTIDAD]]*Tabla3[[#This Row],[PRECIO]]</f>
        <v>1944000</v>
      </c>
      <c r="H22" s="24"/>
      <c r="J22" s="24"/>
    </row>
    <row r="23" spans="2:11" x14ac:dyDescent="0.25">
      <c r="B23" s="23">
        <v>43678</v>
      </c>
      <c r="C23" t="s">
        <v>200</v>
      </c>
      <c r="D23">
        <v>134</v>
      </c>
      <c r="E23" s="24">
        <v>18000</v>
      </c>
      <c r="F23" s="24">
        <f>Tabla3[[#This Row],[CANTIDAD]]*Tabla3[[#This Row],[PRECIO]]</f>
        <v>2412000</v>
      </c>
    </row>
    <row r="24" spans="2:11" x14ac:dyDescent="0.25">
      <c r="B24" s="23">
        <v>43678</v>
      </c>
      <c r="C24" t="s">
        <v>199</v>
      </c>
      <c r="D24">
        <v>145</v>
      </c>
      <c r="E24" s="24">
        <v>32000</v>
      </c>
      <c r="F24" s="24">
        <f>Tabla3[[#This Row],[CANTIDAD]]*Tabla3[[#This Row],[PRECIO]]</f>
        <v>4640000</v>
      </c>
      <c r="H24" t="s">
        <v>205</v>
      </c>
    </row>
    <row r="25" spans="2:11" x14ac:dyDescent="0.25">
      <c r="B25" s="23">
        <v>43678</v>
      </c>
      <c r="C25" t="s">
        <v>198</v>
      </c>
      <c r="D25">
        <v>162</v>
      </c>
      <c r="E25" s="24">
        <v>12000</v>
      </c>
      <c r="F25" s="24">
        <f>Tabla3[[#This Row],[CANTIDAD]]*Tabla3[[#This Row],[PRECIO]]</f>
        <v>1944000</v>
      </c>
      <c r="H25" t="s">
        <v>195</v>
      </c>
      <c r="I25" t="s">
        <v>196</v>
      </c>
    </row>
    <row r="26" spans="2:11" x14ac:dyDescent="0.25">
      <c r="B26" s="23">
        <v>43709</v>
      </c>
      <c r="C26" t="s">
        <v>200</v>
      </c>
      <c r="D26">
        <v>134</v>
      </c>
      <c r="E26" s="24">
        <v>18000</v>
      </c>
      <c r="F26" s="24">
        <f>Tabla3[[#This Row],[CANTIDAD]]*Tabla3[[#This Row],[PRECIO]]</f>
        <v>2412000</v>
      </c>
      <c r="H26" s="24"/>
      <c r="I26" s="24"/>
      <c r="J26" s="24"/>
    </row>
    <row r="27" spans="2:11" x14ac:dyDescent="0.25">
      <c r="B27" s="23">
        <v>43709</v>
      </c>
      <c r="C27" t="s">
        <v>199</v>
      </c>
      <c r="D27">
        <v>145</v>
      </c>
      <c r="E27" s="24">
        <v>32000</v>
      </c>
      <c r="F27" s="24">
        <f>Tabla3[[#This Row],[CANTIDAD]]*Tabla3[[#This Row],[PRECIO]]</f>
        <v>4640000</v>
      </c>
    </row>
    <row r="28" spans="2:11" x14ac:dyDescent="0.25">
      <c r="B28" s="23">
        <v>43709</v>
      </c>
      <c r="C28" t="s">
        <v>198</v>
      </c>
      <c r="D28">
        <v>162</v>
      </c>
      <c r="E28" s="24">
        <v>12000</v>
      </c>
      <c r="F28" s="24">
        <f>Tabla3[[#This Row],[CANTIDAD]]*Tabla3[[#This Row],[PRECIO]]</f>
        <v>1944000</v>
      </c>
    </row>
    <row r="29" spans="2:11" x14ac:dyDescent="0.25">
      <c r="B29" s="23">
        <v>43739</v>
      </c>
      <c r="C29" t="s">
        <v>200</v>
      </c>
      <c r="D29">
        <v>134</v>
      </c>
      <c r="E29" s="24">
        <v>18000</v>
      </c>
      <c r="F29" s="24">
        <f>Tabla3[[#This Row],[CANTIDAD]]*Tabla3[[#This Row],[PRECIO]]</f>
        <v>2412000</v>
      </c>
      <c r="H29" t="s">
        <v>212</v>
      </c>
    </row>
    <row r="30" spans="2:11" x14ac:dyDescent="0.25">
      <c r="B30" s="23">
        <v>43739</v>
      </c>
      <c r="C30" t="s">
        <v>199</v>
      </c>
      <c r="D30">
        <v>145</v>
      </c>
      <c r="E30" s="24">
        <v>32000</v>
      </c>
      <c r="F30" s="24">
        <f>Tabla3[[#This Row],[CANTIDAD]]*Tabla3[[#This Row],[PRECIO]]</f>
        <v>4640000</v>
      </c>
      <c r="H30" s="37" t="s">
        <v>213</v>
      </c>
    </row>
    <row r="31" spans="2:11" x14ac:dyDescent="0.25">
      <c r="B31" s="23">
        <v>43739</v>
      </c>
      <c r="C31" t="s">
        <v>198</v>
      </c>
      <c r="D31">
        <v>162</v>
      </c>
      <c r="E31" s="24">
        <v>12000</v>
      </c>
      <c r="F31" s="24">
        <f>Tabla3[[#This Row],[CANTIDAD]]*Tabla3[[#This Row],[PRECIO]]</f>
        <v>1944000</v>
      </c>
      <c r="H31" s="45" t="s">
        <v>195</v>
      </c>
      <c r="I31" t="s">
        <v>196</v>
      </c>
      <c r="J31" s="24" t="s">
        <v>201</v>
      </c>
    </row>
    <row r="32" spans="2:11" x14ac:dyDescent="0.25">
      <c r="B32" s="23">
        <v>43770</v>
      </c>
      <c r="C32" t="s">
        <v>200</v>
      </c>
      <c r="D32">
        <v>134</v>
      </c>
      <c r="E32" s="24">
        <v>18000</v>
      </c>
      <c r="F32" s="24">
        <f>Tabla3[[#This Row],[CANTIDAD]]*Tabla3[[#This Row],[PRECIO]]</f>
        <v>2412000</v>
      </c>
      <c r="H32" s="45"/>
    </row>
    <row r="33" spans="2:6" x14ac:dyDescent="0.25">
      <c r="B33" s="23">
        <v>43770</v>
      </c>
      <c r="C33" t="s">
        <v>199</v>
      </c>
      <c r="D33">
        <v>145</v>
      </c>
      <c r="E33" s="24">
        <v>32000</v>
      </c>
      <c r="F33" s="24">
        <f>Tabla3[[#This Row],[CANTIDAD]]*Tabla3[[#This Row],[PRECIO]]</f>
        <v>4640000</v>
      </c>
    </row>
    <row r="34" spans="2:6" x14ac:dyDescent="0.25">
      <c r="B34" s="23">
        <v>43770</v>
      </c>
      <c r="C34" t="s">
        <v>198</v>
      </c>
      <c r="D34">
        <v>162</v>
      </c>
      <c r="E34" s="24">
        <v>12000</v>
      </c>
      <c r="F34" s="24">
        <f>Tabla3[[#This Row],[CANTIDAD]]*Tabla3[[#This Row],[PRECIO]]</f>
        <v>1944000</v>
      </c>
    </row>
    <row r="35" spans="2:6" x14ac:dyDescent="0.25">
      <c r="B35" s="23">
        <v>43800</v>
      </c>
      <c r="C35" t="s">
        <v>200</v>
      </c>
      <c r="D35">
        <v>134</v>
      </c>
      <c r="E35" s="24">
        <v>18000</v>
      </c>
      <c r="F35" s="24">
        <f>Tabla3[[#This Row],[CANTIDAD]]*Tabla3[[#This Row],[PRECIO]]</f>
        <v>2412000</v>
      </c>
    </row>
    <row r="36" spans="2:6" x14ac:dyDescent="0.25">
      <c r="B36" s="23">
        <v>43800</v>
      </c>
      <c r="C36" t="s">
        <v>199</v>
      </c>
      <c r="D36">
        <v>145</v>
      </c>
      <c r="E36" s="24">
        <v>32000</v>
      </c>
      <c r="F36" s="24">
        <f>Tabla3[[#This Row],[CANTIDAD]]*Tabla3[[#This Row],[PRECIO]]</f>
        <v>4640000</v>
      </c>
    </row>
    <row r="37" spans="2:6" x14ac:dyDescent="0.25">
      <c r="B37" s="23">
        <v>43800</v>
      </c>
      <c r="C37" t="s">
        <v>198</v>
      </c>
      <c r="D37">
        <v>162</v>
      </c>
      <c r="E37" s="24">
        <v>12000</v>
      </c>
      <c r="F37" s="24">
        <f>Tabla3[[#This Row],[CANTIDAD]]*Tabla3[[#This Row],[PRECIO]]</f>
        <v>1944000</v>
      </c>
    </row>
    <row r="38" spans="2:6" x14ac:dyDescent="0.25">
      <c r="B38" s="23">
        <v>43831</v>
      </c>
      <c r="C38" t="s">
        <v>200</v>
      </c>
      <c r="D38">
        <v>120</v>
      </c>
      <c r="E38" s="24">
        <v>18000</v>
      </c>
      <c r="F38" s="24">
        <f>Tabla3[[#This Row],[CANTIDAD]]*Tabla3[[#This Row],[PRECIO]]</f>
        <v>2160000</v>
      </c>
    </row>
    <row r="39" spans="2:6" x14ac:dyDescent="0.25">
      <c r="B39" s="23">
        <v>43831</v>
      </c>
      <c r="C39" t="s">
        <v>199</v>
      </c>
      <c r="D39">
        <v>130</v>
      </c>
      <c r="E39" s="24">
        <v>32000</v>
      </c>
      <c r="F39" s="24">
        <f>Tabla3[[#This Row],[CANTIDAD]]*Tabla3[[#This Row],[PRECIO]]</f>
        <v>4160000</v>
      </c>
    </row>
    <row r="40" spans="2:6" x14ac:dyDescent="0.25">
      <c r="B40" s="23">
        <v>43831</v>
      </c>
      <c r="C40" t="s">
        <v>198</v>
      </c>
      <c r="D40">
        <v>200</v>
      </c>
      <c r="E40" s="24">
        <v>12000</v>
      </c>
      <c r="F40" s="24">
        <f>Tabla3[[#This Row],[CANTIDAD]]*Tabla3[[#This Row],[PRECIO]]</f>
        <v>2400000</v>
      </c>
    </row>
    <row r="41" spans="2:6" x14ac:dyDescent="0.25">
      <c r="B41" s="23">
        <v>43831</v>
      </c>
      <c r="C41" t="s">
        <v>199</v>
      </c>
      <c r="D41">
        <v>120</v>
      </c>
      <c r="E41" s="24">
        <v>32000</v>
      </c>
      <c r="F41" s="24">
        <f>Tabla3[[#This Row],[CANTIDAD]]*Tabla3[[#This Row],[PRECIO]]</f>
        <v>3840000</v>
      </c>
    </row>
    <row r="42" spans="2:6" x14ac:dyDescent="0.25">
      <c r="B42" s="23">
        <v>43800</v>
      </c>
      <c r="C42" t="s">
        <v>200</v>
      </c>
      <c r="D42">
        <v>134</v>
      </c>
      <c r="E42" s="24">
        <v>18000</v>
      </c>
      <c r="F42" s="24">
        <f>Tabla3[[#This Row],[CANTIDAD]]*Tabla3[[#This Row],[PRECIO]]</f>
        <v>2412000</v>
      </c>
    </row>
    <row r="43" spans="2:6" x14ac:dyDescent="0.25">
      <c r="B43" s="23">
        <v>43800</v>
      </c>
      <c r="C43" t="s">
        <v>199</v>
      </c>
      <c r="D43">
        <v>145</v>
      </c>
      <c r="E43" s="24">
        <v>32000</v>
      </c>
      <c r="F43" s="24">
        <f>Tabla3[[#This Row],[CANTIDAD]]*Tabla3[[#This Row],[PRECIO]]</f>
        <v>4640000</v>
      </c>
    </row>
    <row r="44" spans="2:6" x14ac:dyDescent="0.25">
      <c r="B44" s="23">
        <v>43800</v>
      </c>
      <c r="C44" t="s">
        <v>198</v>
      </c>
      <c r="D44">
        <v>162</v>
      </c>
      <c r="E44" s="24">
        <v>12000</v>
      </c>
      <c r="F44" s="24">
        <f>Tabla3[[#This Row],[CANTIDAD]]*Tabla3[[#This Row],[PRECIO]]</f>
        <v>1944000</v>
      </c>
    </row>
    <row r="45" spans="2:6" x14ac:dyDescent="0.25">
      <c r="B45" s="23">
        <v>43831</v>
      </c>
      <c r="C45" t="s">
        <v>200</v>
      </c>
      <c r="D45">
        <v>120</v>
      </c>
      <c r="E45" s="24">
        <v>18000</v>
      </c>
      <c r="F45" s="24">
        <f>Tabla3[[#This Row],[CANTIDAD]]*Tabla3[[#This Row],[PRECIO]]</f>
        <v>2160000</v>
      </c>
    </row>
    <row r="46" spans="2:6" x14ac:dyDescent="0.25">
      <c r="B46" s="23">
        <v>43831</v>
      </c>
      <c r="C46" t="s">
        <v>199</v>
      </c>
      <c r="D46">
        <v>130</v>
      </c>
      <c r="E46" s="24">
        <v>32000</v>
      </c>
      <c r="F46" s="24">
        <f>Tabla3[[#This Row],[CANTIDAD]]*Tabla3[[#This Row],[PRECIO]]</f>
        <v>4160000</v>
      </c>
    </row>
    <row r="47" spans="2:6" x14ac:dyDescent="0.25">
      <c r="B47" s="23">
        <v>43831</v>
      </c>
      <c r="C47" t="s">
        <v>198</v>
      </c>
      <c r="D47">
        <v>200</v>
      </c>
      <c r="E47" s="24">
        <v>12000</v>
      </c>
      <c r="F47" s="24">
        <f>Tabla3[[#This Row],[CANTIDAD]]*Tabla3[[#This Row],[PRECIO]]</f>
        <v>2400000</v>
      </c>
    </row>
    <row r="48" spans="2:6" x14ac:dyDescent="0.25">
      <c r="B48" s="23">
        <v>43831</v>
      </c>
      <c r="C48" t="s">
        <v>199</v>
      </c>
      <c r="D48">
        <v>120</v>
      </c>
      <c r="E48" s="24">
        <v>32000</v>
      </c>
      <c r="F48" s="24">
        <f>Tabla3[[#This Row],[CANTIDAD]]*Tabla3[[#This Row],[PRECIO]]</f>
        <v>3840000</v>
      </c>
    </row>
    <row r="49" spans="2:6" x14ac:dyDescent="0.25">
      <c r="B49" s="23">
        <v>43862</v>
      </c>
      <c r="C49" t="s">
        <v>200</v>
      </c>
      <c r="D49">
        <v>120</v>
      </c>
      <c r="E49" s="24">
        <v>18000</v>
      </c>
      <c r="F49" s="24">
        <f>Tabla3[[#This Row],[CANTIDAD]]*Tabla3[[#This Row],[PRECIO]]</f>
        <v>2160000</v>
      </c>
    </row>
    <row r="50" spans="2:6" x14ac:dyDescent="0.25">
      <c r="B50" s="23">
        <v>43863</v>
      </c>
      <c r="C50" t="s">
        <v>199</v>
      </c>
      <c r="D50">
        <v>130</v>
      </c>
      <c r="E50" s="24">
        <v>32000</v>
      </c>
      <c r="F50" s="24">
        <f>Tabla3[[#This Row],[CANTIDAD]]*Tabla3[[#This Row],[PRECIO]]</f>
        <v>4160000</v>
      </c>
    </row>
    <row r="51" spans="2:6" x14ac:dyDescent="0.25">
      <c r="B51" s="23">
        <v>43864</v>
      </c>
      <c r="C51" t="s">
        <v>198</v>
      </c>
      <c r="D51">
        <v>200</v>
      </c>
      <c r="E51" s="24">
        <v>12000</v>
      </c>
      <c r="F51" s="24">
        <f>Tabla3[[#This Row],[CANTIDAD]]*Tabla3[[#This Row],[PRECIO]]</f>
        <v>2400000</v>
      </c>
    </row>
    <row r="52" spans="2:6" x14ac:dyDescent="0.25">
      <c r="B52" s="23">
        <v>43865</v>
      </c>
      <c r="C52" t="s">
        <v>199</v>
      </c>
      <c r="D52">
        <v>120</v>
      </c>
      <c r="E52" s="24">
        <v>32000</v>
      </c>
      <c r="F52" s="24">
        <f>Tabla3[[#This Row],[CANTIDAD]]*Tabla3[[#This Row],[PRECIO]]</f>
        <v>3840000</v>
      </c>
    </row>
    <row r="53" spans="2:6" x14ac:dyDescent="0.25">
      <c r="B53" s="23">
        <v>43891</v>
      </c>
      <c r="C53" t="s">
        <v>200</v>
      </c>
      <c r="D53">
        <v>120</v>
      </c>
      <c r="E53" s="24">
        <v>18000</v>
      </c>
      <c r="F53" s="24">
        <f>Tabla3[[#This Row],[CANTIDAD]]*Tabla3[[#This Row],[PRECIO]]</f>
        <v>2160000</v>
      </c>
    </row>
    <row r="54" spans="2:6" x14ac:dyDescent="0.25">
      <c r="B54" s="23">
        <v>43891</v>
      </c>
      <c r="C54" t="s">
        <v>199</v>
      </c>
      <c r="D54">
        <v>130</v>
      </c>
      <c r="E54" s="24">
        <v>32000</v>
      </c>
      <c r="F54" s="24">
        <f>Tabla3[[#This Row],[CANTIDAD]]*Tabla3[[#This Row],[PRECIO]]</f>
        <v>4160000</v>
      </c>
    </row>
    <row r="55" spans="2:6" x14ac:dyDescent="0.25">
      <c r="B55" s="23">
        <v>43891</v>
      </c>
      <c r="C55" t="s">
        <v>198</v>
      </c>
      <c r="D55">
        <v>200</v>
      </c>
      <c r="E55" s="24">
        <v>12000</v>
      </c>
      <c r="F55" s="24">
        <f>Tabla3[[#This Row],[CANTIDAD]]*Tabla3[[#This Row],[PRECIO]]</f>
        <v>2400000</v>
      </c>
    </row>
    <row r="56" spans="2:6" x14ac:dyDescent="0.25">
      <c r="B56" s="23">
        <v>43891</v>
      </c>
      <c r="C56" t="s">
        <v>199</v>
      </c>
      <c r="D56">
        <v>120</v>
      </c>
      <c r="E56" s="24">
        <v>32000</v>
      </c>
      <c r="F56" s="24">
        <f>Tabla3[[#This Row],[CANTIDAD]]*Tabla3[[#This Row],[PRECIO]]</f>
        <v>3840000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C4FF7912-9D02-4D9B-BD00-DAE20FA835C0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1</vt:lpstr>
      <vt:lpstr>2</vt:lpstr>
      <vt:lpstr>3</vt:lpstr>
      <vt:lpstr>'3'!Criterios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salapc2</dc:creator>
  <cp:lastModifiedBy>Paulo Merino</cp:lastModifiedBy>
  <dcterms:created xsi:type="dcterms:W3CDTF">2014-08-27T23:19:54Z</dcterms:created>
  <dcterms:modified xsi:type="dcterms:W3CDTF">2023-01-19T17:07:10Z</dcterms:modified>
</cp:coreProperties>
</file>