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/>
  <mc:AlternateContent xmlns:mc="http://schemas.openxmlformats.org/markup-compatibility/2006">
    <mc:Choice Requires="x15">
      <x15ac:absPath xmlns:x15ac="http://schemas.microsoft.com/office/spreadsheetml/2010/11/ac" url="D:\Operative\Cursos2022\Excel Nivel Básico - UDECHI\5. TablasHerramientasGráficas\"/>
    </mc:Choice>
  </mc:AlternateContent>
  <xr:revisionPtr revIDLastSave="0" documentId="13_ncr:1_{9C70264B-9BE3-4357-AC56-7401AD2EA08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Ejer1" sheetId="2" r:id="rId1"/>
    <sheet name="Ejer2" sheetId="3" r:id="rId2"/>
    <sheet name="Ejer3" sheetId="4" r:id="rId3"/>
    <sheet name="Ejer4" sheetId="5" r:id="rId4"/>
    <sheet name="Ejer5" sheetId="6" r:id="rId5"/>
  </sheets>
  <externalReferences>
    <externalReference r:id="rId6"/>
    <externalReference r:id="rId7"/>
    <externalReference r:id="rId8"/>
  </externalReferences>
  <definedNames>
    <definedName name="_xlchart.v2.0" hidden="1">Ejer5!$L$13:$M$23</definedName>
    <definedName name="_xlchart.v2.1" hidden="1">Ejer5!$N$13:$N$23</definedName>
    <definedName name="_xlchart.v2.10" hidden="1">Ejer5!$L$13:$M$23</definedName>
    <definedName name="_xlchart.v2.11" hidden="1">Ejer5!$N$13:$N$23</definedName>
    <definedName name="_xlchart.v2.12" hidden="1">Ejer5!$L$13:$M$23</definedName>
    <definedName name="_xlchart.v2.13" hidden="1">Ejer5!$N$13:$N$23</definedName>
    <definedName name="_xlchart.v2.2" hidden="1">Ejer5!$L$13:$M$23</definedName>
    <definedName name="_xlchart.v2.3" hidden="1">Ejer5!$N$13:$N$23</definedName>
    <definedName name="_xlchart.v2.4" hidden="1">Ejer5!$L$13:$M$23</definedName>
    <definedName name="_xlchart.v2.5" hidden="1">Ejer5!$N$13:$N$23</definedName>
    <definedName name="_xlchart.v2.6" hidden="1">Ejer5!$L$13:$M$23</definedName>
    <definedName name="_xlchart.v2.7" hidden="1">Ejer5!$N$13:$N$23</definedName>
    <definedName name="_xlchart.v2.8" hidden="1">Ejer5!$L$13:$M$23</definedName>
    <definedName name="_xlchart.v2.9" hidden="1">Ejer5!$N$13:$N$23</definedName>
    <definedName name="AccessDatabase" hidden="1">"C:\Mis documentos\EJER.mdb"</definedName>
    <definedName name="AUMENTO_ASIA">'[1]Condicional 3'!$C$24</definedName>
    <definedName name="AUMENTO_FOB">'[1]Condicional 3'!$C$23</definedName>
    <definedName name="CATEGORIA">'[2]Ej 10'!$D$10:$D$17</definedName>
    <definedName name="CONTINENTE">'[1]Condicional 3'!$B$5:$B$18</definedName>
    <definedName name="EDAD">'[2]Ej 10'!$C$10:$C$17</definedName>
    <definedName name="FOB">'[1]Condicional 3'!$D$5:$D$18</definedName>
    <definedName name="IMPTO._EXTRA">'[1]Condicional 3'!$G$23</definedName>
    <definedName name="IMPTO._REBAJA">'[1]Condicional 3'!$G$24</definedName>
    <definedName name="matdatos">#REF!</definedName>
    <definedName name="MONTO">[2]Ej_7!$B$5:$B$17</definedName>
    <definedName name="Precio">[2]Ej_8!$A$4:$A$16</definedName>
    <definedName name="REGIMEN">'[2]Ej 10'!$B$10:$B$17</definedName>
    <definedName name="RENTA">'[2]Ej 10'!$F$10:$F$17</definedName>
    <definedName name="TOTAL_HORAS_TRABAJADAS">[2]Ej_5!$D$4:$D$9</definedName>
    <definedName name="Unidades">[2]Ej_8!$B$4:$B$16</definedName>
    <definedName name="Valor_Dolar">[3]Parametros!$B$4</definedName>
    <definedName name="Valor_IVA">[3]Parametros!$B$10</definedName>
  </definedNames>
  <calcPr calcId="191029" iterate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19" i="3" l="1"/>
  <c r="F20" i="3"/>
  <c r="F21" i="3"/>
  <c r="F22" i="3"/>
  <c r="E17" i="3"/>
  <c r="E18" i="3"/>
  <c r="E19" i="3"/>
  <c r="E20" i="3"/>
  <c r="E21" i="3"/>
  <c r="E22" i="3"/>
  <c r="E16" i="3"/>
  <c r="D16" i="2"/>
  <c r="D17" i="2"/>
  <c r="D18" i="2"/>
  <c r="D19" i="2"/>
  <c r="D20" i="2"/>
  <c r="D21" i="2"/>
  <c r="D22" i="2"/>
  <c r="D23" i="2"/>
  <c r="D15" i="2"/>
  <c r="E15" i="2"/>
  <c r="E19" i="2"/>
  <c r="E22" i="2"/>
  <c r="E23" i="2"/>
</calcChain>
</file>

<file path=xl/sharedStrings.xml><?xml version="1.0" encoding="utf-8"?>
<sst xmlns="http://schemas.openxmlformats.org/spreadsheetml/2006/main" count="139" uniqueCount="70">
  <si>
    <t>Periodista</t>
  </si>
  <si>
    <t>Ingeniero En Acuicultura</t>
  </si>
  <si>
    <t>Ingeniero Indistrial</t>
  </si>
  <si>
    <t>Ingeniero Agronomo</t>
  </si>
  <si>
    <t>Contador Auditor</t>
  </si>
  <si>
    <t>Ingeniero Comercial</t>
  </si>
  <si>
    <t>Ingeniero Civil Industrial</t>
  </si>
  <si>
    <t>Administrador Publico</t>
  </si>
  <si>
    <t>Abogado</t>
  </si>
  <si>
    <t>Promedio 2018</t>
  </si>
  <si>
    <t xml:space="preserve"> Promedio 2016</t>
  </si>
  <si>
    <t>Cargo</t>
  </si>
  <si>
    <t>Promedio 2017</t>
  </si>
  <si>
    <t>Crear Gráfico de Columnas para el Promedio 2016 / 2017 / 2018</t>
  </si>
  <si>
    <t>Asignar Estilo de Diseño 3</t>
  </si>
  <si>
    <t>Asignar Diseño Rápido 1</t>
  </si>
  <si>
    <t>Agregar Tabla de Datos sin clave de leyendas</t>
  </si>
  <si>
    <t>Agregar Título de Gráfico "Comparativo de Sueldos Promedio"</t>
  </si>
  <si>
    <t>Agregar Títulos de Eje "Sueldo Promedio" y "Cargo"</t>
  </si>
  <si>
    <t>Agregar Paleta Monocromática 5</t>
  </si>
  <si>
    <t>GRÁFICO COMPARATIVO</t>
  </si>
  <si>
    <t>Salario 2018</t>
  </si>
  <si>
    <t>Salario 2019</t>
  </si>
  <si>
    <t>Impuestos 2018</t>
  </si>
  <si>
    <t>Impuestos 2019</t>
  </si>
  <si>
    <t>Agregar Títulos de Eje "Salarios", "Cargo" y "Impuestos"</t>
  </si>
  <si>
    <t>Leyenda Abajo</t>
  </si>
  <si>
    <t>Asignar Estilo de Diseño 7</t>
  </si>
  <si>
    <t>Crear gráfico comparativos para los Salarios e Impuestos según cargo</t>
  </si>
  <si>
    <t>Utilizar los impuestos como Eje Secundario y Eje Primarios los Salarios</t>
  </si>
  <si>
    <t>Sauvizar las lineas de los impuestos</t>
  </si>
  <si>
    <t>Agregar Título Prinicipal "Comparativo de Salario e Impuestos"</t>
  </si>
  <si>
    <t>Los Salarios elegir Columna 2D y Los Impuestos elegir Línea</t>
  </si>
  <si>
    <t>GRÁFICO COMPARATIVO COMBINADO</t>
  </si>
  <si>
    <t>Corriente</t>
  </si>
  <si>
    <t>Plan de Salud</t>
  </si>
  <si>
    <t>Plan de Jubilación</t>
  </si>
  <si>
    <t>Ahorro</t>
  </si>
  <si>
    <t>Servicios Financieros</t>
  </si>
  <si>
    <t>Vivienda</t>
  </si>
  <si>
    <t>Fondo de Inversión</t>
  </si>
  <si>
    <t>Fondos</t>
  </si>
  <si>
    <t>GRÁFICO DESCRIPTIVO</t>
  </si>
  <si>
    <t>Estilo 3, Título: "Fondos", Diseño 2</t>
  </si>
  <si>
    <t>1- Gráfico Circular</t>
  </si>
  <si>
    <t>Pareto de Fondos</t>
  </si>
  <si>
    <t>2- Gráfico Pareto de Fondos</t>
  </si>
  <si>
    <t>Estilo 5, Título: "Pareto Fondos", Diseño 3</t>
  </si>
  <si>
    <t>1- Gráfico Treemap</t>
  </si>
  <si>
    <t>2- Gráfico Proyección Solar</t>
  </si>
  <si>
    <t>Estilo 3, Título: "Fondos"</t>
  </si>
  <si>
    <t>Riesgoso</t>
  </si>
  <si>
    <t>Moderado</t>
  </si>
  <si>
    <t>Bajo</t>
  </si>
  <si>
    <t>Estilo 7, Título: "Pareto Fondos"</t>
  </si>
  <si>
    <t>1- Gráfico Radar</t>
  </si>
  <si>
    <t>2- Gráfico Embudo</t>
  </si>
  <si>
    <t>Pedro Quiroz</t>
  </si>
  <si>
    <t>Ranking de Vendedores</t>
  </si>
  <si>
    <t>Fabiola Manez</t>
  </si>
  <si>
    <t>Estefan Díaz</t>
  </si>
  <si>
    <t>Camilo Cisterna</t>
  </si>
  <si>
    <t>Monica Perez</t>
  </si>
  <si>
    <t>Joaquin Morales</t>
  </si>
  <si>
    <t>Pedro Díaz</t>
  </si>
  <si>
    <t>Raul Silva</t>
  </si>
  <si>
    <t>Fabian Castro</t>
  </si>
  <si>
    <t>Romina Silva</t>
  </si>
  <si>
    <t>Estilo 2, Título: "Top de Venta", Leyenda: Mostrar</t>
  </si>
  <si>
    <t>Estilo 4, Título: "Top de Venta"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</si>
</sst>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42" formatCode="_ &quot;$&quot;* #,##0_ ;_ &quot;$&quot;* \-#,##0_ ;_ &quot;$&quot;* &quot;-&quot;_ ;_ @_ "/>
    <numFmt numFmtId="164" formatCode="_-&quot;$&quot;\ * #,##0_-;\-&quot;$&quot;\ * #,##0_-;_-&quot;$&quot;\ * &quot;-&quot;??_-;_-@_-"/>
    <numFmt numFmtId="165" formatCode="_-&quot;$&quot;\ * #,##0.00_-;\-&quot;$&quot;\ * #,##0.00_-;_-&quot;$&quot;\ * &quot;-&quot;??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24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7" tint="-0.49998474074526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165" fontId="1" fillId="0" borderId="0" applyFont="0" applyFill="0" applyBorder="0" applyAlignment="0" applyProtection="0"/>
    <xf numFmtId="42" fontId="1" fillId="0" borderId="0" applyFont="0" applyFill="0" applyBorder="0" applyAlignment="0" applyProtection="0"/>
  </cellStyleXfs>
  <cellXfs count="23">
    <xf numFmtId="0" fontId="0" fillId="0" borderId="0" xfId="0"/>
    <xf numFmtId="0" fontId="1" fillId="0" borderId="0" xfId="1"/>
    <xf numFmtId="164" fontId="1" fillId="0" borderId="1" xfId="1" applyNumberFormat="1" applyBorder="1"/>
    <xf numFmtId="164" fontId="0" fillId="0" borderId="1" xfId="2" applyNumberFormat="1" applyFont="1" applyBorder="1"/>
    <xf numFmtId="0" fontId="1" fillId="0" borderId="1" xfId="1" applyBorder="1"/>
    <xf numFmtId="0" fontId="1" fillId="0" borderId="1" xfId="1" quotePrefix="1" applyBorder="1" applyAlignment="1">
      <alignment horizontal="left"/>
    </xf>
    <xf numFmtId="0" fontId="0" fillId="0" borderId="0" xfId="1" applyFont="1"/>
    <xf numFmtId="0" fontId="2" fillId="2" borderId="1" xfId="1" applyFont="1" applyFill="1" applyBorder="1" applyAlignment="1">
      <alignment horizontal="center"/>
    </xf>
    <xf numFmtId="0" fontId="2" fillId="2" borderId="1" xfId="1" applyFont="1" applyFill="1" applyBorder="1" applyAlignment="1">
      <alignment horizontal="center" vertical="center" wrapText="1"/>
    </xf>
    <xf numFmtId="0" fontId="1" fillId="3" borderId="0" xfId="1" applyFill="1"/>
    <xf numFmtId="0" fontId="3" fillId="3" borderId="0" xfId="1" applyFont="1" applyFill="1"/>
    <xf numFmtId="42" fontId="0" fillId="0" borderId="0" xfId="3" applyFont="1" applyBorder="1"/>
    <xf numFmtId="42" fontId="0" fillId="0" borderId="1" xfId="3" applyFont="1" applyBorder="1"/>
    <xf numFmtId="0" fontId="0" fillId="0" borderId="1" xfId="0" applyBorder="1"/>
    <xf numFmtId="0" fontId="4" fillId="4" borderId="2" xfId="0" applyFont="1" applyFill="1" applyBorder="1" applyAlignment="1">
      <alignment horizontal="center"/>
    </xf>
    <xf numFmtId="0" fontId="4" fillId="4" borderId="3" xfId="0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4" fillId="4" borderId="4" xfId="0" applyFont="1" applyFill="1" applyBorder="1" applyAlignment="1">
      <alignment horizontal="center"/>
    </xf>
    <xf numFmtId="0" fontId="0" fillId="5" borderId="0" xfId="0" applyFill="1"/>
    <xf numFmtId="0" fontId="1" fillId="0" borderId="0" xfId="1" applyFill="1"/>
    <xf numFmtId="0" fontId="4" fillId="4" borderId="1" xfId="0" applyFont="1" applyFill="1" applyBorder="1" applyAlignment="1">
      <alignment horizontal="center"/>
    </xf>
    <xf numFmtId="0" fontId="0" fillId="0" borderId="1" xfId="0" applyFill="1" applyBorder="1"/>
    <xf numFmtId="0" fontId="0" fillId="6" borderId="0" xfId="0" applyFill="1"/>
  </cellXfs>
  <cellStyles count="4">
    <cellStyle name="Moneda [0]" xfId="3" builtinId="7"/>
    <cellStyle name="Moneda 13" xfId="2" xr:uid="{00000000-0005-0000-0000-000000000000}"/>
    <cellStyle name="Normal" xfId="0" builtinId="0"/>
    <cellStyle name="Normal 7" xfId="1" xr:uid="{00000000-0005-0000-0000-000002000000}"/>
  </cellStyles>
  <dxfs count="0"/>
  <tableStyles count="1" defaultTableStyle="TableStyleMedium2" defaultPivotStyle="PivotStyleLight16">
    <tableStyle name="Invisible" pivot="0" table="0" count="0" xr9:uid="{75E73C80-3BDA-46FF-B1B9-12C5C2459CC6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dvie\Desktop\CENTECH\Curso%20de%20Excel\Clases\Clase%203\5.1%20Condicionales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dvie\Desktop\EXCEL\Excel%20todo\Condicionales\Ejercicio7-Funci&#243;n%20Si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dvie\Desktop\EXCEL\Excel%20todo\Condicionales\01.-%20Condicionale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dicional 2"/>
      <sheetName val="Condicional 3"/>
      <sheetName val="Condicional 4"/>
      <sheetName val="Indices"/>
      <sheetName val="Condicional Anidado"/>
      <sheetName val="Parametros"/>
      <sheetName val="Conectores"/>
    </sheetNames>
    <sheetDataSet>
      <sheetData sheetId="0" refreshError="1"/>
      <sheetData sheetId="1">
        <row r="5">
          <cell r="B5" t="str">
            <v>EUROPA</v>
          </cell>
          <cell r="D5" t="str">
            <v>X</v>
          </cell>
        </row>
        <row r="6">
          <cell r="B6" t="str">
            <v>ASIA</v>
          </cell>
        </row>
        <row r="7">
          <cell r="B7" t="str">
            <v>AFRICA</v>
          </cell>
        </row>
        <row r="8">
          <cell r="B8" t="str">
            <v>EUROPA</v>
          </cell>
        </row>
        <row r="9">
          <cell r="B9" t="str">
            <v>EUROPA</v>
          </cell>
          <cell r="D9" t="str">
            <v>X</v>
          </cell>
        </row>
        <row r="10">
          <cell r="B10" t="str">
            <v>EUROPA</v>
          </cell>
          <cell r="D10" t="str">
            <v>X</v>
          </cell>
        </row>
        <row r="11">
          <cell r="B11" t="str">
            <v>AMERICA</v>
          </cell>
          <cell r="D11" t="str">
            <v>X</v>
          </cell>
        </row>
        <row r="12">
          <cell r="B12" t="str">
            <v>AMERICA</v>
          </cell>
        </row>
        <row r="13">
          <cell r="B13" t="str">
            <v>ASIA</v>
          </cell>
        </row>
        <row r="14">
          <cell r="B14" t="str">
            <v>ASIA</v>
          </cell>
          <cell r="D14" t="str">
            <v>X</v>
          </cell>
        </row>
        <row r="15">
          <cell r="B15" t="str">
            <v>EUROPA</v>
          </cell>
          <cell r="D15" t="str">
            <v>X</v>
          </cell>
        </row>
        <row r="16">
          <cell r="B16" t="str">
            <v>AMERICA</v>
          </cell>
          <cell r="D16" t="str">
            <v>X</v>
          </cell>
        </row>
        <row r="17">
          <cell r="B17" t="str">
            <v>AMERICA</v>
          </cell>
        </row>
        <row r="18">
          <cell r="B18" t="str">
            <v>AMERICA</v>
          </cell>
          <cell r="D18" t="str">
            <v>X</v>
          </cell>
        </row>
        <row r="23">
          <cell r="C23">
            <v>0.2</v>
          </cell>
          <cell r="G23">
            <v>0.1</v>
          </cell>
        </row>
        <row r="24">
          <cell r="C24">
            <v>0.12</v>
          </cell>
          <cell r="G24">
            <v>7.0000000000000007E-2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j 2_3"/>
      <sheetName val="Ej_5"/>
      <sheetName val="Ej_7"/>
      <sheetName val="Ej_8"/>
      <sheetName val="Ej 10"/>
    </sheetNames>
    <sheetDataSet>
      <sheetData sheetId="0"/>
      <sheetData sheetId="1">
        <row r="4">
          <cell r="D4">
            <v>9</v>
          </cell>
        </row>
        <row r="5">
          <cell r="D5">
            <v>9.5</v>
          </cell>
        </row>
        <row r="6">
          <cell r="D6">
            <v>9</v>
          </cell>
        </row>
        <row r="7">
          <cell r="D7">
            <v>10</v>
          </cell>
        </row>
        <row r="8">
          <cell r="D8">
            <v>11</v>
          </cell>
        </row>
        <row r="9">
          <cell r="D9">
            <v>9</v>
          </cell>
        </row>
      </sheetData>
      <sheetData sheetId="2">
        <row r="5">
          <cell r="B5">
            <v>45000</v>
          </cell>
        </row>
        <row r="6">
          <cell r="B6">
            <v>315600</v>
          </cell>
        </row>
        <row r="7">
          <cell r="B7">
            <v>360000</v>
          </cell>
        </row>
        <row r="8">
          <cell r="B8">
            <v>242500</v>
          </cell>
        </row>
        <row r="9">
          <cell r="B9">
            <v>318900</v>
          </cell>
        </row>
        <row r="10">
          <cell r="B10">
            <v>654200</v>
          </cell>
        </row>
        <row r="11">
          <cell r="B11">
            <v>523000</v>
          </cell>
        </row>
        <row r="12">
          <cell r="B12">
            <v>34000</v>
          </cell>
        </row>
        <row r="13">
          <cell r="B13">
            <v>65000</v>
          </cell>
        </row>
        <row r="14">
          <cell r="B14">
            <v>42000</v>
          </cell>
        </row>
        <row r="15">
          <cell r="B15">
            <v>78000</v>
          </cell>
        </row>
        <row r="16">
          <cell r="B16">
            <v>128000</v>
          </cell>
        </row>
        <row r="17">
          <cell r="B17">
            <v>356800</v>
          </cell>
        </row>
      </sheetData>
      <sheetData sheetId="3">
        <row r="4">
          <cell r="A4">
            <v>4500</v>
          </cell>
          <cell r="B4">
            <v>34</v>
          </cell>
        </row>
        <row r="5">
          <cell r="A5">
            <v>31560</v>
          </cell>
          <cell r="B5">
            <v>56</v>
          </cell>
        </row>
        <row r="6">
          <cell r="A6">
            <v>3600</v>
          </cell>
          <cell r="B6">
            <v>9</v>
          </cell>
        </row>
        <row r="7">
          <cell r="A7">
            <v>24250</v>
          </cell>
          <cell r="B7">
            <v>63</v>
          </cell>
        </row>
        <row r="8">
          <cell r="A8">
            <v>31890</v>
          </cell>
          <cell r="B8">
            <v>56</v>
          </cell>
        </row>
        <row r="9">
          <cell r="A9">
            <v>6542</v>
          </cell>
          <cell r="B9">
            <v>3</v>
          </cell>
        </row>
        <row r="10">
          <cell r="A10">
            <v>523000</v>
          </cell>
          <cell r="B10">
            <v>52</v>
          </cell>
        </row>
        <row r="11">
          <cell r="A11">
            <v>340</v>
          </cell>
          <cell r="B11">
            <v>19</v>
          </cell>
        </row>
        <row r="12">
          <cell r="A12">
            <v>650</v>
          </cell>
          <cell r="B12">
            <v>23</v>
          </cell>
        </row>
        <row r="13">
          <cell r="A13">
            <v>42000</v>
          </cell>
          <cell r="B13">
            <v>27</v>
          </cell>
        </row>
        <row r="14">
          <cell r="A14">
            <v>58000</v>
          </cell>
          <cell r="B14">
            <v>62</v>
          </cell>
        </row>
        <row r="15">
          <cell r="A15">
            <v>1280</v>
          </cell>
          <cell r="B15">
            <v>29</v>
          </cell>
        </row>
        <row r="16">
          <cell r="A16">
            <v>35800</v>
          </cell>
          <cell r="B16">
            <v>19</v>
          </cell>
        </row>
      </sheetData>
      <sheetData sheetId="4">
        <row r="10">
          <cell r="B10" t="str">
            <v>Dependiente</v>
          </cell>
          <cell r="C10">
            <v>18</v>
          </cell>
          <cell r="D10">
            <v>1</v>
          </cell>
          <cell r="F10">
            <v>165000</v>
          </cell>
        </row>
        <row r="11">
          <cell r="B11" t="str">
            <v>Independiente</v>
          </cell>
          <cell r="C11">
            <v>16</v>
          </cell>
          <cell r="D11">
            <v>3</v>
          </cell>
          <cell r="F11">
            <v>123170</v>
          </cell>
        </row>
        <row r="12">
          <cell r="B12" t="str">
            <v>Dependiente</v>
          </cell>
          <cell r="C12">
            <v>37</v>
          </cell>
          <cell r="D12">
            <v>2</v>
          </cell>
          <cell r="F12">
            <v>165000</v>
          </cell>
        </row>
        <row r="13">
          <cell r="B13" t="str">
            <v>Dependiente</v>
          </cell>
          <cell r="C13">
            <v>17</v>
          </cell>
          <cell r="D13">
            <v>1</v>
          </cell>
          <cell r="F13">
            <v>123170</v>
          </cell>
        </row>
        <row r="14">
          <cell r="B14" t="str">
            <v>Independiente</v>
          </cell>
          <cell r="C14">
            <v>63</v>
          </cell>
          <cell r="D14">
            <v>3</v>
          </cell>
          <cell r="F14">
            <v>165000</v>
          </cell>
        </row>
        <row r="15">
          <cell r="B15" t="str">
            <v>Independiente</v>
          </cell>
          <cell r="C15">
            <v>34</v>
          </cell>
          <cell r="D15">
            <v>2</v>
          </cell>
          <cell r="F15">
            <v>165000</v>
          </cell>
        </row>
        <row r="16">
          <cell r="B16" t="str">
            <v>Dependiente</v>
          </cell>
          <cell r="C16">
            <v>67</v>
          </cell>
          <cell r="D16">
            <v>1</v>
          </cell>
          <cell r="F16">
            <v>123170</v>
          </cell>
        </row>
        <row r="17">
          <cell r="B17" t="str">
            <v>Independiente</v>
          </cell>
          <cell r="C17">
            <v>29</v>
          </cell>
          <cell r="D17">
            <v>3</v>
          </cell>
          <cell r="F17">
            <v>165000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troducción"/>
      <sheetName val="Condicional"/>
      <sheetName val="Conectores"/>
      <sheetName val="Condicional Anidado"/>
      <sheetName val="Parametros"/>
    </sheetNames>
    <sheetDataSet>
      <sheetData sheetId="0"/>
      <sheetData sheetId="1">
        <row r="5">
          <cell r="F5">
            <v>5.9333333333333336</v>
          </cell>
        </row>
      </sheetData>
      <sheetData sheetId="2"/>
      <sheetData sheetId="3"/>
      <sheetData sheetId="4">
        <row r="4">
          <cell r="B4">
            <v>595</v>
          </cell>
        </row>
        <row r="10">
          <cell r="B10">
            <v>0.19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G23"/>
  <sheetViews>
    <sheetView tabSelected="1" zoomScale="110" zoomScaleNormal="110" workbookViewId="0">
      <selection activeCell="D27" sqref="D27"/>
    </sheetView>
  </sheetViews>
  <sheetFormatPr baseColWidth="10" defaultRowHeight="15" x14ac:dyDescent="0.25"/>
  <cols>
    <col min="1" max="1" width="6.140625" style="1" customWidth="1"/>
    <col min="2" max="2" width="39.7109375" style="1" bestFit="1" customWidth="1"/>
    <col min="3" max="4" width="15.42578125" style="1" customWidth="1"/>
    <col min="5" max="5" width="17" style="1" customWidth="1"/>
    <col min="6" max="6" width="13.42578125" style="1" customWidth="1"/>
    <col min="7" max="7" width="25.5703125" style="1" customWidth="1"/>
    <col min="8" max="16384" width="11.42578125" style="1"/>
  </cols>
  <sheetData>
    <row r="1" spans="2:7" s="9" customFormat="1" ht="33.75" customHeight="1" x14ac:dyDescent="0.5">
      <c r="B1" s="10" t="s">
        <v>20</v>
      </c>
    </row>
    <row r="3" spans="2:7" x14ac:dyDescent="0.25">
      <c r="B3" s="1" t="s">
        <v>13</v>
      </c>
    </row>
    <row r="4" spans="2:7" x14ac:dyDescent="0.25">
      <c r="B4" s="1" t="s">
        <v>19</v>
      </c>
    </row>
    <row r="5" spans="2:7" x14ac:dyDescent="0.25">
      <c r="B5" s="1" t="s">
        <v>14</v>
      </c>
    </row>
    <row r="6" spans="2:7" x14ac:dyDescent="0.25">
      <c r="B6" s="1" t="s">
        <v>15</v>
      </c>
    </row>
    <row r="7" spans="2:7" x14ac:dyDescent="0.25">
      <c r="B7" s="1" t="s">
        <v>16</v>
      </c>
    </row>
    <row r="8" spans="2:7" x14ac:dyDescent="0.25">
      <c r="B8" s="1" t="s">
        <v>17</v>
      </c>
    </row>
    <row r="9" spans="2:7" x14ac:dyDescent="0.25">
      <c r="B9" s="1" t="s">
        <v>18</v>
      </c>
    </row>
    <row r="11" spans="2:7" s="9" customFormat="1" x14ac:dyDescent="0.25"/>
    <row r="14" spans="2:7" x14ac:dyDescent="0.25">
      <c r="B14" s="8" t="s">
        <v>11</v>
      </c>
      <c r="C14" s="8" t="s">
        <v>10</v>
      </c>
      <c r="D14" s="7" t="s">
        <v>12</v>
      </c>
      <c r="E14" s="7" t="s">
        <v>9</v>
      </c>
      <c r="F14" s="6"/>
    </row>
    <row r="15" spans="2:7" x14ac:dyDescent="0.25">
      <c r="B15" s="4" t="s">
        <v>8</v>
      </c>
      <c r="C15" s="2">
        <v>2031923.8333333333</v>
      </c>
      <c r="D15" s="2">
        <f>C15*1.11</f>
        <v>2255435.4550000001</v>
      </c>
      <c r="E15" s="2">
        <f>C15*1.133342</f>
        <v>2302864.6211176668</v>
      </c>
      <c r="G15" s="6"/>
    </row>
    <row r="16" spans="2:7" x14ac:dyDescent="0.25">
      <c r="B16" s="4" t="s">
        <v>7</v>
      </c>
      <c r="C16" s="2">
        <v>1473454.6666666667</v>
      </c>
      <c r="D16" s="2">
        <f t="shared" ref="D16:D23" si="0">C16*1.11</f>
        <v>1635534.6800000002</v>
      </c>
      <c r="E16" s="2">
        <v>1782722</v>
      </c>
      <c r="G16" s="6"/>
    </row>
    <row r="17" spans="2:7" x14ac:dyDescent="0.25">
      <c r="B17" s="4" t="s">
        <v>6</v>
      </c>
      <c r="C17" s="2">
        <v>2389931.25</v>
      </c>
      <c r="D17" s="2">
        <f t="shared" si="0"/>
        <v>2652823.6875000005</v>
      </c>
      <c r="E17" s="2">
        <v>2888821</v>
      </c>
      <c r="G17" s="6"/>
    </row>
    <row r="18" spans="2:7" x14ac:dyDescent="0.25">
      <c r="B18" s="4" t="s">
        <v>5</v>
      </c>
      <c r="C18" s="2">
        <v>1692117.1666666667</v>
      </c>
      <c r="D18" s="2">
        <f t="shared" si="0"/>
        <v>1878250.0550000002</v>
      </c>
      <c r="E18" s="2">
        <v>1399333</v>
      </c>
      <c r="G18" s="6"/>
    </row>
    <row r="19" spans="2:7" x14ac:dyDescent="0.25">
      <c r="B19" s="4" t="s">
        <v>4</v>
      </c>
      <c r="C19" s="2">
        <v>2525758.3333333335</v>
      </c>
      <c r="D19" s="2">
        <f t="shared" si="0"/>
        <v>2803591.7500000005</v>
      </c>
      <c r="E19" s="2">
        <f>C19*1.133342</f>
        <v>2862548.0010166671</v>
      </c>
    </row>
    <row r="20" spans="2:7" x14ac:dyDescent="0.25">
      <c r="B20" s="4" t="s">
        <v>3</v>
      </c>
      <c r="C20" s="2">
        <v>2135991</v>
      </c>
      <c r="D20" s="2">
        <f t="shared" si="0"/>
        <v>2370950.0100000002</v>
      </c>
      <c r="E20" s="2">
        <v>2900002</v>
      </c>
    </row>
    <row r="21" spans="2:7" x14ac:dyDescent="0.25">
      <c r="B21" s="5" t="s">
        <v>2</v>
      </c>
      <c r="C21" s="3">
        <v>2740838</v>
      </c>
      <c r="D21" s="2">
        <f t="shared" si="0"/>
        <v>3042330.18</v>
      </c>
      <c r="E21" s="2">
        <v>1100000</v>
      </c>
    </row>
    <row r="22" spans="2:7" x14ac:dyDescent="0.25">
      <c r="B22" s="5" t="s">
        <v>1</v>
      </c>
      <c r="C22" s="3">
        <v>2824433</v>
      </c>
      <c r="D22" s="2">
        <f t="shared" si="0"/>
        <v>3135120.6300000004</v>
      </c>
      <c r="E22" s="2">
        <f>C22*1.133342</f>
        <v>3201048.5450860001</v>
      </c>
    </row>
    <row r="23" spans="2:7" x14ac:dyDescent="0.25">
      <c r="B23" s="4" t="s">
        <v>0</v>
      </c>
      <c r="C23" s="3">
        <v>2324180</v>
      </c>
      <c r="D23" s="2">
        <f t="shared" si="0"/>
        <v>2579839.8000000003</v>
      </c>
      <c r="E23" s="2">
        <f>C23*1.133342</f>
        <v>2634090.80956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BE27BA-F506-45F8-87C2-10176A02FB8B}">
  <dimension ref="B1:F24"/>
  <sheetViews>
    <sheetView zoomScale="110" zoomScaleNormal="110" workbookViewId="0">
      <selection activeCell="I21" sqref="I21"/>
    </sheetView>
  </sheetViews>
  <sheetFormatPr baseColWidth="10" defaultRowHeight="15" x14ac:dyDescent="0.25"/>
  <cols>
    <col min="1" max="1" width="11.42578125" style="1"/>
    <col min="2" max="2" width="39.7109375" style="1" bestFit="1" customWidth="1"/>
    <col min="3" max="4" width="15.42578125" style="1" customWidth="1"/>
    <col min="5" max="5" width="13.42578125" style="1" customWidth="1"/>
    <col min="6" max="6" width="16.85546875" style="1" customWidth="1"/>
    <col min="7" max="16384" width="11.42578125" style="1"/>
  </cols>
  <sheetData>
    <row r="1" spans="2:6" s="9" customFormat="1" ht="33.75" customHeight="1" x14ac:dyDescent="0.5">
      <c r="B1" s="10" t="s">
        <v>33</v>
      </c>
    </row>
    <row r="3" spans="2:6" x14ac:dyDescent="0.25">
      <c r="B3" s="1" t="s">
        <v>28</v>
      </c>
    </row>
    <row r="4" spans="2:6" x14ac:dyDescent="0.25">
      <c r="B4" s="1" t="s">
        <v>29</v>
      </c>
    </row>
    <row r="5" spans="2:6" x14ac:dyDescent="0.25">
      <c r="B5" s="1" t="s">
        <v>32</v>
      </c>
    </row>
    <row r="6" spans="2:6" x14ac:dyDescent="0.25">
      <c r="B6" s="1" t="s">
        <v>30</v>
      </c>
    </row>
    <row r="7" spans="2:6" x14ac:dyDescent="0.25">
      <c r="B7" s="1" t="s">
        <v>31</v>
      </c>
    </row>
    <row r="8" spans="2:6" x14ac:dyDescent="0.25">
      <c r="B8" s="1" t="s">
        <v>27</v>
      </c>
    </row>
    <row r="9" spans="2:6" x14ac:dyDescent="0.25">
      <c r="B9" s="1" t="s">
        <v>26</v>
      </c>
    </row>
    <row r="10" spans="2:6" x14ac:dyDescent="0.25">
      <c r="B10" s="1" t="s">
        <v>25</v>
      </c>
    </row>
    <row r="12" spans="2:6" s="9" customFormat="1" x14ac:dyDescent="0.25"/>
    <row r="15" spans="2:6" x14ac:dyDescent="0.25">
      <c r="B15" s="8" t="s">
        <v>11</v>
      </c>
      <c r="C15" s="8" t="s">
        <v>21</v>
      </c>
      <c r="D15" s="7" t="s">
        <v>23</v>
      </c>
      <c r="E15" s="8" t="s">
        <v>22</v>
      </c>
      <c r="F15" s="7" t="s">
        <v>24</v>
      </c>
    </row>
    <row r="16" spans="2:6" x14ac:dyDescent="0.25">
      <c r="B16" s="4" t="s">
        <v>8</v>
      </c>
      <c r="C16" s="2">
        <v>2031923.8333333333</v>
      </c>
      <c r="D16" s="2">
        <v>430000</v>
      </c>
      <c r="E16" s="2">
        <f>C16*1.12</f>
        <v>2275754.6933333334</v>
      </c>
      <c r="F16" s="2">
        <v>290000</v>
      </c>
    </row>
    <row r="17" spans="2:6" x14ac:dyDescent="0.25">
      <c r="B17" s="4" t="s">
        <v>7</v>
      </c>
      <c r="C17" s="2">
        <v>1473454.6666666667</v>
      </c>
      <c r="D17" s="2">
        <v>340000</v>
      </c>
      <c r="E17" s="2">
        <f t="shared" ref="E17:E22" si="0">C17*1.12</f>
        <v>1650269.2266666668</v>
      </c>
      <c r="F17" s="2">
        <v>323000</v>
      </c>
    </row>
    <row r="18" spans="2:6" x14ac:dyDescent="0.25">
      <c r="B18" s="4" t="s">
        <v>6</v>
      </c>
      <c r="C18" s="2">
        <v>2389931.25</v>
      </c>
      <c r="D18" s="2">
        <v>450000</v>
      </c>
      <c r="E18" s="2">
        <f t="shared" si="0"/>
        <v>2676723.0000000005</v>
      </c>
      <c r="F18" s="2">
        <v>340000</v>
      </c>
    </row>
    <row r="19" spans="2:6" x14ac:dyDescent="0.25">
      <c r="B19" s="4" t="s">
        <v>5</v>
      </c>
      <c r="C19" s="2">
        <v>1692117.1666666667</v>
      </c>
      <c r="D19" s="2">
        <v>230000</v>
      </c>
      <c r="E19" s="2">
        <f t="shared" si="0"/>
        <v>1895171.226666667</v>
      </c>
      <c r="F19" s="2">
        <f t="shared" ref="F19:F22" si="1">D19*1.25</f>
        <v>287500</v>
      </c>
    </row>
    <row r="20" spans="2:6" x14ac:dyDescent="0.25">
      <c r="B20" s="4" t="s">
        <v>4</v>
      </c>
      <c r="C20" s="2">
        <v>2525758.3333333335</v>
      </c>
      <c r="D20" s="2">
        <v>290000</v>
      </c>
      <c r="E20" s="2">
        <f t="shared" si="0"/>
        <v>2828849.333333334</v>
      </c>
      <c r="F20" s="2">
        <f t="shared" si="1"/>
        <v>362500</v>
      </c>
    </row>
    <row r="21" spans="2:6" x14ac:dyDescent="0.25">
      <c r="B21" s="4" t="s">
        <v>3</v>
      </c>
      <c r="C21" s="2">
        <v>2135991</v>
      </c>
      <c r="D21" s="2">
        <v>190000</v>
      </c>
      <c r="E21" s="2">
        <f t="shared" si="0"/>
        <v>2392309.9200000004</v>
      </c>
      <c r="F21" s="2">
        <f t="shared" si="1"/>
        <v>237500</v>
      </c>
    </row>
    <row r="22" spans="2:6" x14ac:dyDescent="0.25">
      <c r="B22" s="5" t="s">
        <v>2</v>
      </c>
      <c r="C22" s="3">
        <v>2740838</v>
      </c>
      <c r="D22" s="2">
        <v>600000</v>
      </c>
      <c r="E22" s="2">
        <f t="shared" si="0"/>
        <v>3069738.5600000005</v>
      </c>
      <c r="F22" s="2">
        <f t="shared" si="1"/>
        <v>750000</v>
      </c>
    </row>
    <row r="23" spans="2:6" x14ac:dyDescent="0.25">
      <c r="B23" s="5" t="s">
        <v>1</v>
      </c>
      <c r="C23" s="3">
        <v>2824433</v>
      </c>
      <c r="D23" s="2">
        <v>620000</v>
      </c>
      <c r="E23" s="2">
        <v>1900000</v>
      </c>
      <c r="F23" s="2">
        <v>420000</v>
      </c>
    </row>
    <row r="24" spans="2:6" x14ac:dyDescent="0.25">
      <c r="B24" s="4" t="s">
        <v>0</v>
      </c>
      <c r="C24" s="3">
        <v>2324180</v>
      </c>
      <c r="D24" s="2">
        <v>540000</v>
      </c>
      <c r="E24" s="2">
        <v>2100000</v>
      </c>
      <c r="F24" s="2">
        <v>670000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6F0480-8D69-4BD6-932F-30BBCB82232B}">
  <dimension ref="B1:J20"/>
  <sheetViews>
    <sheetView workbookViewId="0">
      <selection activeCell="G30" sqref="G30"/>
    </sheetView>
  </sheetViews>
  <sheetFormatPr baseColWidth="10" defaultRowHeight="15" x14ac:dyDescent="0.25"/>
  <cols>
    <col min="2" max="2" width="21.85546875" customWidth="1"/>
    <col min="3" max="3" width="17.28515625" customWidth="1"/>
    <col min="9" max="9" width="24.28515625" customWidth="1"/>
  </cols>
  <sheetData>
    <row r="1" spans="2:10" s="9" customFormat="1" ht="33.75" customHeight="1" x14ac:dyDescent="0.5">
      <c r="B1" s="10" t="s">
        <v>42</v>
      </c>
    </row>
    <row r="3" spans="2:10" x14ac:dyDescent="0.25">
      <c r="B3" t="s">
        <v>44</v>
      </c>
    </row>
    <row r="4" spans="2:10" x14ac:dyDescent="0.25">
      <c r="B4" t="s">
        <v>43</v>
      </c>
    </row>
    <row r="5" spans="2:10" x14ac:dyDescent="0.25">
      <c r="B5" t="s">
        <v>46</v>
      </c>
    </row>
    <row r="6" spans="2:10" x14ac:dyDescent="0.25">
      <c r="B6" t="s">
        <v>47</v>
      </c>
    </row>
    <row r="8" spans="2:10" s="9" customFormat="1" x14ac:dyDescent="0.25"/>
    <row r="10" spans="2:10" x14ac:dyDescent="0.25">
      <c r="B10" s="18">
        <v>1</v>
      </c>
      <c r="I10" s="18">
        <v>2</v>
      </c>
    </row>
    <row r="12" spans="2:10" x14ac:dyDescent="0.25">
      <c r="B12" s="15" t="s">
        <v>41</v>
      </c>
      <c r="C12" s="14"/>
      <c r="I12" s="15" t="s">
        <v>45</v>
      </c>
      <c r="J12" s="14"/>
    </row>
    <row r="13" spans="2:10" x14ac:dyDescent="0.25">
      <c r="B13" s="13" t="s">
        <v>40</v>
      </c>
      <c r="C13" s="12">
        <v>1580630</v>
      </c>
      <c r="I13" s="13" t="s">
        <v>40</v>
      </c>
      <c r="J13" s="12">
        <v>1580630</v>
      </c>
    </row>
    <row r="14" spans="2:10" x14ac:dyDescent="0.25">
      <c r="B14" s="13" t="s">
        <v>39</v>
      </c>
      <c r="C14" s="12">
        <v>1333980</v>
      </c>
      <c r="I14" s="13" t="s">
        <v>39</v>
      </c>
      <c r="J14" s="12">
        <v>420000</v>
      </c>
    </row>
    <row r="15" spans="2:10" x14ac:dyDescent="0.25">
      <c r="B15" s="13" t="s">
        <v>38</v>
      </c>
      <c r="C15" s="12">
        <v>1200000</v>
      </c>
      <c r="I15" s="13" t="s">
        <v>38</v>
      </c>
      <c r="J15" s="12">
        <v>120000</v>
      </c>
    </row>
    <row r="16" spans="2:10" x14ac:dyDescent="0.25">
      <c r="B16" s="13" t="s">
        <v>37</v>
      </c>
      <c r="C16" s="12">
        <v>1111620</v>
      </c>
      <c r="I16" s="13" t="s">
        <v>37</v>
      </c>
      <c r="J16" s="12">
        <v>95000</v>
      </c>
    </row>
    <row r="17" spans="2:10" x14ac:dyDescent="0.25">
      <c r="B17" s="13" t="s">
        <v>36</v>
      </c>
      <c r="C17" s="12">
        <v>715500</v>
      </c>
      <c r="I17" s="13" t="s">
        <v>36</v>
      </c>
      <c r="J17" s="12">
        <v>35000</v>
      </c>
    </row>
    <row r="18" spans="2:10" x14ac:dyDescent="0.25">
      <c r="B18" s="13" t="s">
        <v>35</v>
      </c>
      <c r="C18" s="12">
        <v>550000</v>
      </c>
      <c r="I18" s="13" t="s">
        <v>35</v>
      </c>
      <c r="J18" s="12">
        <v>21000</v>
      </c>
    </row>
    <row r="19" spans="2:10" x14ac:dyDescent="0.25">
      <c r="B19" s="13" t="s">
        <v>34</v>
      </c>
      <c r="C19" s="12">
        <v>273510</v>
      </c>
      <c r="I19" s="13" t="s">
        <v>34</v>
      </c>
      <c r="J19" s="12">
        <v>14000</v>
      </c>
    </row>
    <row r="20" spans="2:10" x14ac:dyDescent="0.25">
      <c r="C20" s="11"/>
    </row>
  </sheetData>
  <mergeCells count="2">
    <mergeCell ref="B12:C12"/>
    <mergeCell ref="I12:J1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59E0FC-B1DD-44F9-9FE5-06BD38A9B1B1}">
  <dimension ref="B1:N22"/>
  <sheetViews>
    <sheetView zoomScaleNormal="100" workbookViewId="0">
      <selection sqref="A1:XFD8"/>
    </sheetView>
  </sheetViews>
  <sheetFormatPr baseColWidth="10" defaultRowHeight="15" x14ac:dyDescent="0.25"/>
  <cols>
    <col min="2" max="2" width="19.42578125" customWidth="1"/>
    <col min="3" max="3" width="13.140625" customWidth="1"/>
    <col min="4" max="4" width="21.85546875" customWidth="1"/>
    <col min="12" max="12" width="22.28515625" customWidth="1"/>
    <col min="13" max="13" width="17.5703125" customWidth="1"/>
    <col min="14" max="14" width="17.42578125" customWidth="1"/>
  </cols>
  <sheetData>
    <row r="1" spans="2:14" s="9" customFormat="1" ht="33.75" customHeight="1" x14ac:dyDescent="0.5">
      <c r="B1" s="10" t="s">
        <v>42</v>
      </c>
    </row>
    <row r="3" spans="2:14" x14ac:dyDescent="0.25">
      <c r="B3" t="s">
        <v>48</v>
      </c>
    </row>
    <row r="4" spans="2:14" x14ac:dyDescent="0.25">
      <c r="B4" t="s">
        <v>50</v>
      </c>
    </row>
    <row r="5" spans="2:14" x14ac:dyDescent="0.25">
      <c r="B5" t="s">
        <v>49</v>
      </c>
    </row>
    <row r="6" spans="2:14" x14ac:dyDescent="0.25">
      <c r="B6" t="s">
        <v>54</v>
      </c>
    </row>
    <row r="8" spans="2:14" s="9" customFormat="1" x14ac:dyDescent="0.25"/>
    <row r="10" spans="2:14" x14ac:dyDescent="0.25">
      <c r="B10" s="18">
        <v>1</v>
      </c>
      <c r="L10" s="18">
        <v>2</v>
      </c>
    </row>
    <row r="12" spans="2:14" x14ac:dyDescent="0.25">
      <c r="B12" s="15" t="s">
        <v>41</v>
      </c>
      <c r="C12" s="17"/>
      <c r="D12" s="14"/>
      <c r="L12" s="15" t="s">
        <v>41</v>
      </c>
      <c r="M12" s="17"/>
      <c r="N12" s="14"/>
    </row>
    <row r="13" spans="2:14" x14ac:dyDescent="0.25">
      <c r="B13" s="13" t="s">
        <v>40</v>
      </c>
      <c r="C13" s="16" t="s">
        <v>51</v>
      </c>
      <c r="D13" s="12">
        <v>1580630</v>
      </c>
      <c r="L13" s="13" t="s">
        <v>40</v>
      </c>
      <c r="M13" s="16" t="s">
        <v>51</v>
      </c>
      <c r="N13" s="12">
        <v>1580630</v>
      </c>
    </row>
    <row r="14" spans="2:14" x14ac:dyDescent="0.25">
      <c r="B14" s="13" t="s">
        <v>40</v>
      </c>
      <c r="C14" s="16" t="s">
        <v>52</v>
      </c>
      <c r="D14" s="12">
        <v>400000</v>
      </c>
      <c r="L14" s="13" t="s">
        <v>40</v>
      </c>
      <c r="M14" s="16" t="s">
        <v>52</v>
      </c>
      <c r="N14" s="12">
        <v>400000</v>
      </c>
    </row>
    <row r="15" spans="2:14" x14ac:dyDescent="0.25">
      <c r="B15" s="13" t="s">
        <v>40</v>
      </c>
      <c r="C15" s="16" t="s">
        <v>53</v>
      </c>
      <c r="D15" s="12">
        <v>500000</v>
      </c>
      <c r="L15" s="13" t="s">
        <v>40</v>
      </c>
      <c r="M15" s="16" t="s">
        <v>53</v>
      </c>
      <c r="N15" s="12">
        <v>500000</v>
      </c>
    </row>
    <row r="16" spans="2:14" x14ac:dyDescent="0.25">
      <c r="B16" s="13" t="s">
        <v>39</v>
      </c>
      <c r="C16" s="16" t="s">
        <v>51</v>
      </c>
      <c r="D16" s="12">
        <v>1333980</v>
      </c>
      <c r="L16" s="13" t="s">
        <v>39</v>
      </c>
      <c r="M16" s="16" t="s">
        <v>51</v>
      </c>
      <c r="N16" s="12">
        <v>1333980</v>
      </c>
    </row>
    <row r="17" spans="2:14" x14ac:dyDescent="0.25">
      <c r="B17" s="13" t="s">
        <v>39</v>
      </c>
      <c r="C17" s="16" t="s">
        <v>52</v>
      </c>
      <c r="D17" s="12">
        <v>300000</v>
      </c>
      <c r="L17" s="13" t="s">
        <v>39</v>
      </c>
      <c r="M17" s="16" t="s">
        <v>52</v>
      </c>
      <c r="N17" s="12">
        <v>300000</v>
      </c>
    </row>
    <row r="18" spans="2:14" x14ac:dyDescent="0.25">
      <c r="B18" s="13" t="s">
        <v>37</v>
      </c>
      <c r="C18" s="16" t="s">
        <v>51</v>
      </c>
      <c r="D18" s="12">
        <v>1111620</v>
      </c>
      <c r="L18" s="13" t="s">
        <v>37</v>
      </c>
      <c r="M18" s="16" t="s">
        <v>51</v>
      </c>
      <c r="N18" s="12">
        <v>1111620</v>
      </c>
    </row>
    <row r="19" spans="2:14" x14ac:dyDescent="0.25">
      <c r="B19" s="13" t="s">
        <v>37</v>
      </c>
      <c r="C19" s="16" t="s">
        <v>53</v>
      </c>
      <c r="D19" s="12">
        <v>200000</v>
      </c>
      <c r="L19" s="13" t="s">
        <v>37</v>
      </c>
      <c r="M19" s="16" t="s">
        <v>53</v>
      </c>
      <c r="N19" s="12">
        <v>200000</v>
      </c>
    </row>
    <row r="20" spans="2:14" x14ac:dyDescent="0.25">
      <c r="B20" s="13" t="s">
        <v>36</v>
      </c>
      <c r="C20" s="16" t="s">
        <v>51</v>
      </c>
      <c r="D20" s="12">
        <v>715500</v>
      </c>
      <c r="L20" s="13" t="s">
        <v>36</v>
      </c>
      <c r="M20" s="16" t="s">
        <v>51</v>
      </c>
      <c r="N20" s="12">
        <v>715500</v>
      </c>
    </row>
    <row r="21" spans="2:14" x14ac:dyDescent="0.25">
      <c r="B21" s="13" t="s">
        <v>36</v>
      </c>
      <c r="C21" s="16" t="s">
        <v>53</v>
      </c>
      <c r="D21" s="12">
        <v>120000</v>
      </c>
      <c r="L21" s="13" t="s">
        <v>36</v>
      </c>
      <c r="M21" s="16" t="s">
        <v>53</v>
      </c>
      <c r="N21" s="12">
        <v>120000</v>
      </c>
    </row>
    <row r="22" spans="2:14" x14ac:dyDescent="0.25">
      <c r="B22" s="13" t="s">
        <v>34</v>
      </c>
      <c r="C22" s="16" t="s">
        <v>52</v>
      </c>
      <c r="D22" s="12">
        <v>273510</v>
      </c>
      <c r="L22" s="13" t="s">
        <v>34</v>
      </c>
      <c r="M22" s="16" t="s">
        <v>52</v>
      </c>
      <c r="N22" s="12">
        <v>273510</v>
      </c>
    </row>
  </sheetData>
  <mergeCells count="2">
    <mergeCell ref="B12:D12"/>
    <mergeCell ref="L12:N1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ABC7EC-8563-46D9-9A8C-52F91B50C91C}">
  <dimension ref="B1:N23"/>
  <sheetViews>
    <sheetView workbookViewId="0">
      <selection activeCell="I8" sqref="I8"/>
    </sheetView>
  </sheetViews>
  <sheetFormatPr baseColWidth="10" defaultRowHeight="15" x14ac:dyDescent="0.25"/>
  <cols>
    <col min="2" max="2" width="4.85546875" customWidth="1"/>
    <col min="3" max="3" width="18.140625" bestFit="1" customWidth="1"/>
    <col min="4" max="4" width="21.85546875" customWidth="1"/>
    <col min="11" max="11" width="8.85546875" customWidth="1"/>
    <col min="12" max="12" width="7.140625" customWidth="1"/>
    <col min="13" max="13" width="19.42578125" customWidth="1"/>
    <col min="14" max="14" width="19.28515625" customWidth="1"/>
  </cols>
  <sheetData>
    <row r="1" spans="2:14" s="9" customFormat="1" ht="33.75" customHeight="1" x14ac:dyDescent="0.5">
      <c r="B1" s="10" t="s">
        <v>42</v>
      </c>
    </row>
    <row r="3" spans="2:14" x14ac:dyDescent="0.25">
      <c r="B3" t="s">
        <v>55</v>
      </c>
    </row>
    <row r="4" spans="2:14" x14ac:dyDescent="0.25">
      <c r="B4" t="s">
        <v>68</v>
      </c>
    </row>
    <row r="5" spans="2:14" x14ac:dyDescent="0.25">
      <c r="B5" t="s">
        <v>56</v>
      </c>
    </row>
    <row r="6" spans="2:14" x14ac:dyDescent="0.25">
      <c r="B6" t="s">
        <v>69</v>
      </c>
    </row>
    <row r="8" spans="2:14" s="9" customFormat="1" x14ac:dyDescent="0.25"/>
    <row r="9" spans="2:14" s="19" customFormat="1" x14ac:dyDescent="0.25"/>
    <row r="10" spans="2:14" s="19" customFormat="1" x14ac:dyDescent="0.25"/>
    <row r="11" spans="2:14" x14ac:dyDescent="0.25">
      <c r="C11" s="22">
        <v>1</v>
      </c>
      <c r="M11" s="22">
        <v>2</v>
      </c>
    </row>
    <row r="13" spans="2:14" x14ac:dyDescent="0.25">
      <c r="B13" s="20" t="s">
        <v>58</v>
      </c>
      <c r="C13" s="20"/>
      <c r="D13" s="20"/>
      <c r="L13" s="20" t="s">
        <v>58</v>
      </c>
      <c r="M13" s="20"/>
      <c r="N13" s="20"/>
    </row>
    <row r="14" spans="2:14" x14ac:dyDescent="0.25">
      <c r="B14" s="13">
        <v>1</v>
      </c>
      <c r="C14" s="13" t="s">
        <v>57</v>
      </c>
      <c r="D14" s="12">
        <v>11580630</v>
      </c>
      <c r="L14" s="13">
        <v>1</v>
      </c>
      <c r="M14" s="13" t="s">
        <v>57</v>
      </c>
      <c r="N14" s="12">
        <v>11580630</v>
      </c>
    </row>
    <row r="15" spans="2:14" x14ac:dyDescent="0.25">
      <c r="B15" s="13">
        <v>2</v>
      </c>
      <c r="C15" s="13" t="s">
        <v>59</v>
      </c>
      <c r="D15" s="12">
        <v>10333980</v>
      </c>
      <c r="L15" s="13">
        <v>2</v>
      </c>
      <c r="M15" s="13" t="s">
        <v>59</v>
      </c>
      <c r="N15" s="12">
        <v>10333980</v>
      </c>
    </row>
    <row r="16" spans="2:14" x14ac:dyDescent="0.25">
      <c r="B16" s="13">
        <v>3</v>
      </c>
      <c r="C16" s="13" t="s">
        <v>60</v>
      </c>
      <c r="D16" s="12">
        <v>9111620</v>
      </c>
      <c r="L16" s="13">
        <v>3</v>
      </c>
      <c r="M16" s="13" t="s">
        <v>60</v>
      </c>
      <c r="N16" s="12">
        <v>9111620</v>
      </c>
    </row>
    <row r="17" spans="2:14" x14ac:dyDescent="0.25">
      <c r="B17" s="13">
        <v>4</v>
      </c>
      <c r="C17" s="13" t="s">
        <v>61</v>
      </c>
      <c r="D17" s="12">
        <v>7115500</v>
      </c>
      <c r="L17" s="13">
        <v>4</v>
      </c>
      <c r="M17" s="13" t="s">
        <v>61</v>
      </c>
      <c r="N17" s="12">
        <v>7115500</v>
      </c>
    </row>
    <row r="18" spans="2:14" x14ac:dyDescent="0.25">
      <c r="B18" s="13">
        <v>5</v>
      </c>
      <c r="C18" s="13" t="s">
        <v>62</v>
      </c>
      <c r="D18" s="12">
        <v>6273510</v>
      </c>
      <c r="L18" s="13">
        <v>5</v>
      </c>
      <c r="M18" s="13" t="s">
        <v>62</v>
      </c>
      <c r="N18" s="12">
        <v>6273510</v>
      </c>
    </row>
    <row r="19" spans="2:14" x14ac:dyDescent="0.25">
      <c r="B19" s="13">
        <v>6</v>
      </c>
      <c r="C19" s="21" t="s">
        <v>63</v>
      </c>
      <c r="D19" s="12">
        <v>4273510</v>
      </c>
      <c r="L19" s="13">
        <v>6</v>
      </c>
      <c r="M19" s="21" t="s">
        <v>63</v>
      </c>
      <c r="N19" s="12">
        <v>4273510</v>
      </c>
    </row>
    <row r="20" spans="2:14" x14ac:dyDescent="0.25">
      <c r="B20" s="13">
        <v>7</v>
      </c>
      <c r="C20" s="21" t="s">
        <v>64</v>
      </c>
      <c r="D20" s="12">
        <v>3273510</v>
      </c>
      <c r="L20" s="13">
        <v>7</v>
      </c>
      <c r="M20" s="21" t="s">
        <v>64</v>
      </c>
      <c r="N20" s="12">
        <v>3273510</v>
      </c>
    </row>
    <row r="21" spans="2:14" x14ac:dyDescent="0.25">
      <c r="B21" s="13">
        <v>8</v>
      </c>
      <c r="C21" s="21" t="s">
        <v>65</v>
      </c>
      <c r="D21" s="12">
        <v>2273510</v>
      </c>
      <c r="L21" s="13">
        <v>8</v>
      </c>
      <c r="M21" s="21" t="s">
        <v>65</v>
      </c>
      <c r="N21" s="12">
        <v>2273510</v>
      </c>
    </row>
    <row r="22" spans="2:14" x14ac:dyDescent="0.25">
      <c r="B22" s="13">
        <v>9</v>
      </c>
      <c r="C22" s="21" t="s">
        <v>66</v>
      </c>
      <c r="D22" s="12">
        <v>1273510</v>
      </c>
      <c r="L22" s="13">
        <v>9</v>
      </c>
      <c r="M22" s="21" t="s">
        <v>66</v>
      </c>
      <c r="N22" s="12">
        <v>1273510</v>
      </c>
    </row>
    <row r="23" spans="2:14" x14ac:dyDescent="0.25">
      <c r="B23" s="13">
        <v>10</v>
      </c>
      <c r="C23" s="21" t="s">
        <v>67</v>
      </c>
      <c r="D23" s="12">
        <v>873510</v>
      </c>
      <c r="L23" s="13">
        <v>10</v>
      </c>
      <c r="M23" s="21" t="s">
        <v>67</v>
      </c>
      <c r="N23" s="12">
        <v>873510</v>
      </c>
    </row>
  </sheetData>
  <mergeCells count="2">
    <mergeCell ref="B13:D13"/>
    <mergeCell ref="L13:N13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W o r k b o o k S t a t e   x m l n s : i = " h t t p : / / w w w . w 3 . o r g / 2 0 0 1 / X M L S c h e m a - i n s t a n c e "   x m l n s = " h t t p : / / s c h e m a s . m i c r o s o f t . c o m / P o w e r B I A d d I n " > < L a s t P r o v i d e d R a n g e N a m e I d > 0 < / L a s t P r o v i d e d R a n g e N a m e I d > < L a s t U s e d G r o u p O b j e c t I d   i : n i l = " t r u e " / > < T i l e s L i s t > < T i l e s / > < / T i l e s L i s t > < / W o r k b o o k S t a t e > 
</file>

<file path=customXml/itemProps1.xml><?xml version="1.0" encoding="utf-8"?>
<ds:datastoreItem xmlns:ds="http://schemas.openxmlformats.org/officeDocument/2006/customXml" ds:itemID="{0F7C8621-CECD-4249-A181-3F1EC97771AB}">
  <ds:schemaRefs>
    <ds:schemaRef ds:uri="http://schemas.microsoft.com/PowerBIAdd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Ejer1</vt:lpstr>
      <vt:lpstr>Ejer2</vt:lpstr>
      <vt:lpstr>Ejer3</vt:lpstr>
      <vt:lpstr>Ejer4</vt:lpstr>
      <vt:lpstr>Ejer5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 de Windows</dc:creator>
  <cp:lastModifiedBy>Paulo Merino</cp:lastModifiedBy>
  <dcterms:created xsi:type="dcterms:W3CDTF">2018-08-23T03:12:48Z</dcterms:created>
  <dcterms:modified xsi:type="dcterms:W3CDTF">2022-11-29T14:25:11Z</dcterms:modified>
</cp:coreProperties>
</file>