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GES\Dropbox (Personal)\AuxiliaresDIMIN2021\LaboratoriosEstadística\Clases\Lab5\Sol\Aux 5\"/>
    </mc:Choice>
  </mc:AlternateContent>
  <xr:revisionPtr revIDLastSave="0" documentId="13_ncr:1_{0FF9E1F3-7053-4600-B842-7CAF859F118C}" xr6:coauthVersionLast="47" xr6:coauthVersionMax="47" xr10:uidLastSave="{00000000-0000-0000-0000-000000000000}"/>
  <bookViews>
    <workbookView xWindow="1560" yWindow="1560" windowWidth="21600" windowHeight="11505" activeTab="4" xr2:uid="{00000000-000D-0000-FFFF-FFFF00000000}"/>
  </bookViews>
  <sheets>
    <sheet name="Round RobinParte1" sheetId="2" r:id="rId1"/>
    <sheet name="RoundRobinParte2" sheetId="5" r:id="rId2"/>
    <sheet name="Tratamiento en bloque" sheetId="3" r:id="rId3"/>
    <sheet name="Acero" sheetId="4" r:id="rId4"/>
    <sheet name="Leyenda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2" l="1"/>
  <c r="H3" i="2"/>
  <c r="B79" i="4" l="1"/>
  <c r="B78" i="4"/>
  <c r="H2" i="2"/>
  <c r="H6" i="2"/>
  <c r="H5" i="2"/>
  <c r="H4" i="2"/>
  <c r="B80" i="4" l="1"/>
  <c r="B87" i="4" l="1"/>
  <c r="B88" i="4"/>
</calcChain>
</file>

<file path=xl/sharedStrings.xml><?xml version="1.0" encoding="utf-8"?>
<sst xmlns="http://schemas.openxmlformats.org/spreadsheetml/2006/main" count="210" uniqueCount="110">
  <si>
    <t>[m/min]</t>
  </si>
  <si>
    <t>F</t>
  </si>
  <si>
    <t>Total</t>
  </si>
  <si>
    <t>Error</t>
  </si>
  <si>
    <t>Critical value to analyze</t>
  </si>
  <si>
    <t>Statistician in acceptance zone</t>
  </si>
  <si>
    <t>Statistician in rejection zone</t>
  </si>
  <si>
    <t>Laboratory 1</t>
  </si>
  <si>
    <t>Laboratory 2</t>
  </si>
  <si>
    <t>Laboratory 3</t>
  </si>
  <si>
    <t>Laboratory 4</t>
  </si>
  <si>
    <t>Laboratory 5</t>
  </si>
  <si>
    <t>SUMMARY</t>
  </si>
  <si>
    <t>ANOVA</t>
  </si>
  <si>
    <t>Source of Variation</t>
  </si>
  <si>
    <t>SS</t>
  </si>
  <si>
    <t>df</t>
  </si>
  <si>
    <t>MS</t>
  </si>
  <si>
    <t>p-value</t>
  </si>
  <si>
    <t>Fcrit</t>
  </si>
  <si>
    <t>Count</t>
  </si>
  <si>
    <t>Sum</t>
  </si>
  <si>
    <t>Avarage</t>
  </si>
  <si>
    <t>Variance</t>
  </si>
  <si>
    <t>Groups</t>
  </si>
  <si>
    <t>Within Groups</t>
  </si>
  <si>
    <t>Between Groups</t>
  </si>
  <si>
    <t>&gt;</t>
  </si>
  <si>
    <t>&lt;</t>
  </si>
  <si>
    <t>Anova: Single Factor</t>
  </si>
  <si>
    <t>Average</t>
  </si>
  <si>
    <t>Sample (Steel)</t>
  </si>
  <si>
    <t>Columns (Rock)</t>
  </si>
  <si>
    <t>Interaction</t>
  </si>
  <si>
    <t>Within</t>
  </si>
  <si>
    <t>Steel</t>
  </si>
  <si>
    <t>Rock</t>
  </si>
  <si>
    <t>Laboratorio 1</t>
  </si>
  <si>
    <t>Laboratorio 2</t>
  </si>
  <si>
    <t>Laboratorio 3</t>
  </si>
  <si>
    <t>Laboratorio 4</t>
  </si>
  <si>
    <t>Laboratorio 5</t>
  </si>
  <si>
    <t>Sobre 1</t>
  </si>
  <si>
    <t>Sobre 2</t>
  </si>
  <si>
    <t xml:space="preserve">Sobre 3 </t>
  </si>
  <si>
    <t xml:space="preserve">Sobre 4 </t>
  </si>
  <si>
    <t>Sobre 5</t>
  </si>
  <si>
    <t>Sobre 6</t>
  </si>
  <si>
    <t>Promedio</t>
  </si>
  <si>
    <t>Primero: identificamos nuestra hipótesis nula y alternativa</t>
  </si>
  <si>
    <t>Hipótesis nula: las medias de laboratorio son iguales
Hipótesis alternativa: hay una media diferente</t>
  </si>
  <si>
    <t>Segundo: ANOVA de  único factor</t>
  </si>
  <si>
    <t>Explicado</t>
  </si>
  <si>
    <t>Error Residual</t>
  </si>
  <si>
    <t>Tercero: Rechazar o no rechazar la hipótesis nula.</t>
  </si>
  <si>
    <t>Simbolo</t>
  </si>
  <si>
    <t>Entonces nosotros:</t>
  </si>
  <si>
    <t>Rechazamos Ho</t>
  </si>
  <si>
    <t>Entonces: Se rechaza la hipótesis nula, por lo tanto hay una media que es diferente</t>
  </si>
  <si>
    <t>Para ver si el laboratorio 5 está sesgado, aplicamos ANOVA a los otros 4 laboratorios.</t>
  </si>
  <si>
    <t>Hipótesis nula: las medias de los primeros cuatro laboratorios son iguales
Hipótesis alternativa: hay una media diferentebetween the first four laboratories
Alternative hypothesis: There is a different mean</t>
  </si>
  <si>
    <t>Segundo: ANOVA de factor único</t>
  </si>
  <si>
    <t>Anova: factor único</t>
  </si>
  <si>
    <t>No podemos rechazar la Hipotesis Nula</t>
  </si>
  <si>
    <t>No hay evidencia estadísticamente significativa al 95% para poder rechazar que los cuatro laboratorios tengan medios iguales. Conclusión final, el laboratorio 5 está sesgado</t>
  </si>
  <si>
    <t>Treatamiento 1</t>
  </si>
  <si>
    <t>Treatamiento 2</t>
  </si>
  <si>
    <t>Treatamiento 3</t>
  </si>
  <si>
    <t>Bloque  1</t>
  </si>
  <si>
    <t>Bloque  2</t>
  </si>
  <si>
    <t>Bloque  3</t>
  </si>
  <si>
    <t>Bloque  4</t>
  </si>
  <si>
    <t>Bloque  5</t>
  </si>
  <si>
    <t>Hipótesis nula: No hay influencia del tratamiento en la medición.
Hipótesis alternativa: hay influencia del tratamiento en la medición</t>
  </si>
  <si>
    <t>Hipótesis nula: no hay influencia del bloque en la medición
Hipótesis alternativa: hay influencia del bloque en la medición</t>
  </si>
  <si>
    <t>Segundo: Dos factores sin replicación</t>
  </si>
  <si>
    <t>Bloque 1</t>
  </si>
  <si>
    <t>Bloque 2</t>
  </si>
  <si>
    <t>Bloque 3</t>
  </si>
  <si>
    <t>Bloque 4</t>
  </si>
  <si>
    <t>Bloque 5</t>
  </si>
  <si>
    <t>Tratamiento 1</t>
  </si>
  <si>
    <t>Tratamiento 2</t>
  </si>
  <si>
    <t>Tratamiento 3</t>
  </si>
  <si>
    <t>Tratamiento</t>
  </si>
  <si>
    <t>Bloque</t>
  </si>
  <si>
    <t xml:space="preserve">Entonces Nosotros: </t>
  </si>
  <si>
    <t>Cuatro: concluimos</t>
  </si>
  <si>
    <t>Conclusión: hay influencia del tratamiento y el bloqueo en la medición.</t>
  </si>
  <si>
    <t>Roca Dura</t>
  </si>
  <si>
    <t>Roca Blanda</t>
  </si>
  <si>
    <t>Anova: dos factores sin replica</t>
  </si>
  <si>
    <t>Acero Actual</t>
  </si>
  <si>
    <t>Acero Nuevo</t>
  </si>
  <si>
    <t>1) Hipótesis nula: No hay interacción entre el acero y la dureza de la roca en la velocidad 
Hipótesis alternativa: Existe una interacción entre el acero y la dureza de la roca en la velocidad</t>
  </si>
  <si>
    <t>2) Hipótesis nula: no hay influencia del acero en la velocidad.
Hipótesis alternativa: hay influencia del acero en la velocidad</t>
  </si>
  <si>
    <t>3) Hipótesis nula: no hay influencia de la dureza de la roca en la velocidad.
Hipótesis alternativa: Sí, hay influencia de la dureza de la roca en la velocidad.</t>
  </si>
  <si>
    <t>Segundo: dos factores con replicación</t>
  </si>
  <si>
    <t>Anova: Dos Factores con Replica</t>
  </si>
  <si>
    <t>Tercero: Vemos si hay interacción.</t>
  </si>
  <si>
    <t>No podemos rechazar Ho</t>
  </si>
  <si>
    <t>Como no hay interacción entre el tipo de roca y el tipo de acero, podemos combinar la varianza (suma de cuadrados) de interacción con el error residual</t>
  </si>
  <si>
    <t>Cuatro: combinamos la varianza</t>
  </si>
  <si>
    <t>Suma combinada de cuadrados</t>
  </si>
  <si>
    <t>Grados de libertad combinados</t>
  </si>
  <si>
    <t>Promedio Cuadrados combinados</t>
  </si>
  <si>
    <t>Quinto: hacemos la prueba de Fisher</t>
  </si>
  <si>
    <t>En ambos casos, el F crítico es un Fischer con 1 y 13 grados de libertad.</t>
  </si>
  <si>
    <t>Al combinar las variaciones, la conclusión final es que no existe una interacción significativa entre el tipo de acero y la dureza de la roca, no hay una influencia significativa del tipo de acero en la velocidad, pero hay una influencia significativa de la dureza de la roca. en la velocidad.</t>
  </si>
  <si>
    <t>Error Recidual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</si>
</sst>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1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164" fontId="0" fillId="0" borderId="0" xfId="0" applyNumberFormat="1" applyFill="1" applyBorder="1" applyAlignment="1"/>
    <xf numFmtId="164" fontId="0" fillId="0" borderId="1" xfId="0" applyNumberFormat="1" applyFill="1" applyBorder="1" applyAlignment="1"/>
    <xf numFmtId="164" fontId="8" fillId="4" borderId="0" xfId="3" applyNumberFormat="1" applyBorder="1" applyAlignment="1"/>
    <xf numFmtId="164" fontId="0" fillId="0" borderId="0" xfId="0" applyNumberFormat="1"/>
    <xf numFmtId="2" fontId="0" fillId="0" borderId="0" xfId="0" applyNumberFormat="1"/>
    <xf numFmtId="0" fontId="4" fillId="0" borderId="0" xfId="0" applyFont="1" applyAlignment="1">
      <alignment horizontal="center"/>
    </xf>
    <xf numFmtId="164" fontId="7" fillId="3" borderId="0" xfId="2" applyNumberFormat="1" applyBorder="1" applyAlignment="1"/>
    <xf numFmtId="164" fontId="6" fillId="2" borderId="0" xfId="1" applyNumberFormat="1" applyBorder="1" applyAlignment="1"/>
    <xf numFmtId="0" fontId="4" fillId="0" borderId="0" xfId="0" applyFont="1" applyFill="1" applyBorder="1" applyAlignment="1"/>
    <xf numFmtId="0" fontId="4" fillId="0" borderId="0" xfId="0" applyFont="1"/>
    <xf numFmtId="0" fontId="5" fillId="0" borderId="3" xfId="0" applyFont="1" applyFill="1" applyBorder="1" applyAlignment="1">
      <alignment horizontal="right"/>
    </xf>
    <xf numFmtId="0" fontId="6" fillId="2" borderId="0" xfId="1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0" fillId="0" borderId="0" xfId="0" applyNumberFormat="1" applyFill="1" applyBorder="1" applyAlignment="1"/>
    <xf numFmtId="2" fontId="8" fillId="4" borderId="1" xfId="3" applyNumberFormat="1" applyBorder="1" applyAlignment="1"/>
    <xf numFmtId="2" fontId="0" fillId="0" borderId="1" xfId="0" applyNumberFormat="1" applyFill="1" applyBorder="1" applyAlignment="1"/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4" fontId="8" fillId="4" borderId="4" xfId="3" applyNumberFormat="1" applyBorder="1" applyAlignment="1"/>
    <xf numFmtId="0" fontId="4" fillId="0" borderId="0" xfId="0" applyFont="1" applyFill="1" applyBorder="1" applyAlignment="1">
      <alignment horizontal="center"/>
    </xf>
    <xf numFmtId="0" fontId="0" fillId="0" borderId="0" xfId="0"/>
    <xf numFmtId="0" fontId="8" fillId="4" borderId="0" xfId="3"/>
    <xf numFmtId="0" fontId="7" fillId="3" borderId="0" xfId="2"/>
    <xf numFmtId="0" fontId="10" fillId="5" borderId="5" xfId="0" applyFont="1" applyFill="1" applyBorder="1" applyAlignment="1">
      <alignment vertical="center"/>
    </xf>
    <xf numFmtId="0" fontId="0" fillId="5" borderId="0" xfId="0" applyFill="1" applyAlignment="1">
      <alignment horizontal="center"/>
    </xf>
    <xf numFmtId="0" fontId="10" fillId="5" borderId="6" xfId="0" applyFont="1" applyFill="1" applyBorder="1" applyAlignment="1">
      <alignment vertical="center"/>
    </xf>
    <xf numFmtId="2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4" xfId="0" applyBorder="1"/>
    <xf numFmtId="164" fontId="0" fillId="0" borderId="15" xfId="0" applyNumberFormat="1" applyBorder="1"/>
    <xf numFmtId="0" fontId="6" fillId="0" borderId="0" xfId="1" applyFill="1" applyAlignment="1">
      <alignment horizontal="center" wrapText="1"/>
    </xf>
    <xf numFmtId="0" fontId="0" fillId="0" borderId="8" xfId="0" applyBorder="1" applyAlignment="1">
      <alignment horizontal="center"/>
    </xf>
    <xf numFmtId="164" fontId="7" fillId="3" borderId="10" xfId="2" applyNumberFormat="1" applyBorder="1" applyAlignment="1"/>
    <xf numFmtId="164" fontId="8" fillId="4" borderId="11" xfId="3" applyNumberFormat="1" applyBorder="1" applyAlignment="1"/>
    <xf numFmtId="0" fontId="0" fillId="0" borderId="0" xfId="0" applyBorder="1" applyAlignment="1">
      <alignment horizontal="center"/>
    </xf>
    <xf numFmtId="0" fontId="3" fillId="0" borderId="7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0" fillId="5" borderId="0" xfId="0" applyFill="1"/>
    <xf numFmtId="0" fontId="0" fillId="0" borderId="0" xfId="0" applyFill="1"/>
    <xf numFmtId="164" fontId="6" fillId="2" borderId="10" xfId="1" applyNumberFormat="1" applyBorder="1" applyAlignment="1"/>
    <xf numFmtId="0" fontId="0" fillId="0" borderId="0" xfId="0" applyAlignment="1">
      <alignment wrapText="1"/>
    </xf>
    <xf numFmtId="2" fontId="9" fillId="0" borderId="13" xfId="0" applyNumberFormat="1" applyFont="1" applyBorder="1" applyAlignment="1">
      <alignment horizontal="center"/>
    </xf>
    <xf numFmtId="2" fontId="1" fillId="6" borderId="11" xfId="3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" xfId="0" applyFont="1" applyFill="1" applyBorder="1" applyAlignment="1"/>
    <xf numFmtId="0" fontId="11" fillId="0" borderId="0" xfId="0" applyFont="1" applyFill="1" applyBorder="1"/>
    <xf numFmtId="164" fontId="7" fillId="3" borderId="12" xfId="2" applyNumberFormat="1" applyBorder="1" applyAlignment="1"/>
    <xf numFmtId="0" fontId="3" fillId="0" borderId="8" xfId="0" applyFont="1" applyFill="1" applyBorder="1" applyAlignment="1">
      <alignment horizontal="center" wrapText="1"/>
    </xf>
    <xf numFmtId="0" fontId="4" fillId="0" borderId="9" xfId="0" applyFont="1" applyBorder="1"/>
    <xf numFmtId="164" fontId="8" fillId="4" borderId="1" xfId="3" applyNumberFormat="1" applyBorder="1" applyAlignment="1"/>
    <xf numFmtId="0" fontId="4" fillId="0" borderId="16" xfId="0" applyFont="1" applyBorder="1" applyAlignment="1">
      <alignment horizontal="center"/>
    </xf>
    <xf numFmtId="0" fontId="4" fillId="0" borderId="16" xfId="0" applyFont="1" applyBorder="1"/>
    <xf numFmtId="0" fontId="7" fillId="0" borderId="0" xfId="2" applyFill="1" applyAlignment="1">
      <alignment horizontal="center"/>
    </xf>
    <xf numFmtId="0" fontId="6" fillId="0" borderId="0" xfId="1" applyFill="1"/>
    <xf numFmtId="0" fontId="4" fillId="0" borderId="0" xfId="0" applyFont="1" applyAlignment="1">
      <alignment wrapText="1"/>
    </xf>
    <xf numFmtId="164" fontId="1" fillId="0" borderId="0" xfId="1" applyNumberFormat="1" applyFont="1" applyFill="1" applyBorder="1" applyAlignment="1"/>
    <xf numFmtId="164" fontId="1" fillId="0" borderId="0" xfId="3" applyNumberFormat="1" applyFont="1" applyFill="1" applyBorder="1" applyAlignment="1"/>
    <xf numFmtId="164" fontId="1" fillId="0" borderId="0" xfId="2" applyNumberFormat="1" applyFont="1" applyFill="1" applyBorder="1" applyAlignment="1"/>
    <xf numFmtId="164" fontId="6" fillId="2" borderId="1" xfId="1" applyNumberFormat="1" applyBorder="1" applyAlignment="1"/>
    <xf numFmtId="0" fontId="0" fillId="0" borderId="0" xfId="0" applyBorder="1"/>
    <xf numFmtId="0" fontId="2" fillId="0" borderId="16" xfId="0" applyFont="1" applyBorder="1"/>
    <xf numFmtId="0" fontId="0" fillId="0" borderId="10" xfId="0" applyBorder="1"/>
    <xf numFmtId="0" fontId="2" fillId="0" borderId="0" xfId="0" applyFont="1"/>
    <xf numFmtId="0" fontId="6" fillId="5" borderId="0" xfId="1" applyFill="1" applyAlignment="1">
      <alignment horizontal="center" wrapText="1"/>
    </xf>
    <xf numFmtId="0" fontId="0" fillId="0" borderId="7" xfId="0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/>
    <xf numFmtId="2" fontId="6" fillId="2" borderId="0" xfId="1" applyNumberFormat="1" applyBorder="1"/>
    <xf numFmtId="0" fontId="8" fillId="4" borderId="13" xfId="3" applyBorder="1"/>
    <xf numFmtId="0" fontId="4" fillId="0" borderId="10" xfId="0" applyFont="1" applyBorder="1"/>
    <xf numFmtId="2" fontId="7" fillId="3" borderId="1" xfId="2" applyNumberFormat="1" applyBorder="1"/>
    <xf numFmtId="0" fontId="8" fillId="4" borderId="11" xfId="3" applyBorder="1"/>
    <xf numFmtId="0" fontId="9" fillId="0" borderId="1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3" xfId="0" applyFont="1" applyFill="1" applyBorder="1"/>
    <xf numFmtId="0" fontId="9" fillId="0" borderId="11" xfId="0" applyFont="1" applyFill="1" applyBorder="1"/>
    <xf numFmtId="0" fontId="7" fillId="3" borderId="0" xfId="2" applyAlignment="1">
      <alignment horizontal="center" wrapText="1"/>
    </xf>
    <xf numFmtId="0" fontId="9" fillId="0" borderId="17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9" fillId="0" borderId="18" xfId="0" applyFont="1" applyFill="1" applyBorder="1"/>
    <xf numFmtId="0" fontId="4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1" xfId="0" applyBorder="1" applyAlignment="1">
      <alignment horizontal="left"/>
    </xf>
    <xf numFmtId="0" fontId="7" fillId="3" borderId="12" xfId="2" applyBorder="1" applyAlignment="1">
      <alignment horizontal="center" wrapText="1"/>
    </xf>
    <xf numFmtId="0" fontId="7" fillId="3" borderId="0" xfId="2" applyBorder="1" applyAlignment="1">
      <alignment horizontal="center" wrapText="1"/>
    </xf>
    <xf numFmtId="0" fontId="6" fillId="2" borderId="12" xfId="1" applyBorder="1" applyAlignment="1">
      <alignment horizontal="center" wrapText="1"/>
    </xf>
    <xf numFmtId="0" fontId="6" fillId="2" borderId="0" xfId="1" applyBorder="1" applyAlignment="1">
      <alignment horizontal="center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0" fillId="0" borderId="0" xfId="0"/>
    <xf numFmtId="0" fontId="6" fillId="2" borderId="19" xfId="1" applyBorder="1" applyAlignment="1">
      <alignment horizontal="center" wrapText="1"/>
    </xf>
    <xf numFmtId="0" fontId="6" fillId="2" borderId="20" xfId="1" applyBorder="1" applyAlignment="1">
      <alignment horizontal="center" wrapText="1"/>
    </xf>
    <xf numFmtId="0" fontId="6" fillId="2" borderId="21" xfId="1" applyBorder="1" applyAlignment="1">
      <alignment horizontal="center" wrapText="1"/>
    </xf>
  </cellXfs>
  <cellStyles count="4">
    <cellStyle name="Bueno" xfId="1" builtinId="26"/>
    <cellStyle name="Incorrecto" xfId="2" builtinId="27"/>
    <cellStyle name="Neutral" xfId="3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416279</xdr:colOff>
      <xdr:row>13</xdr:row>
      <xdr:rowOff>232833</xdr:rowOff>
    </xdr:from>
    <xdr:to>
      <xdr:col>13</xdr:col>
      <xdr:colOff>217566</xdr:colOff>
      <xdr:row>26</xdr:row>
      <xdr:rowOff>47625</xdr:rowOff>
    </xdr:to>
    <xdr:pic>
      <xdr:nvPicPr>
        <xdr:cNvPr id="2" name="Imagen 1" descr="Screenshot of One Factor ANOVA highlighted in Excel.">
          <a:extLst>
            <a:ext uri="{FF2B5EF4-FFF2-40B4-BE49-F238E27FC236}">
              <a16:creationId xmlns:a16="http://schemas.microsoft.com/office/drawing/2014/main" id="{8807BEF1-EC20-4D49-908E-D6BD8282A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0604" y="2518833"/>
          <a:ext cx="3954186" cy="2119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1183410</xdr:colOff>
      <xdr:row>8</xdr:row>
      <xdr:rowOff>11546</xdr:rowOff>
    </xdr:from>
    <xdr:to>
      <xdr:col>9</xdr:col>
      <xdr:colOff>564027</xdr:colOff>
      <xdr:row>18</xdr:row>
      <xdr:rowOff>69272</xdr:rowOff>
    </xdr:to>
    <xdr:pic>
      <xdr:nvPicPr>
        <xdr:cNvPr id="2" name="Imagen 1" descr="Screenshot of One Factor ANOVA highlighted in Excel.">
          <a:extLst>
            <a:ext uri="{FF2B5EF4-FFF2-40B4-BE49-F238E27FC236}">
              <a16:creationId xmlns:a16="http://schemas.microsoft.com/office/drawing/2014/main" id="{7F5641A8-96C5-44C6-A977-EBDB88773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410" y="1440296"/>
          <a:ext cx="3796753" cy="2023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26</xdr:row>
      <xdr:rowOff>28104</xdr:rowOff>
    </xdr:from>
    <xdr:to>
      <xdr:col>9</xdr:col>
      <xdr:colOff>730085</xdr:colOff>
      <xdr:row>38</xdr:row>
      <xdr:rowOff>47625</xdr:rowOff>
    </xdr:to>
    <xdr:pic>
      <xdr:nvPicPr>
        <xdr:cNvPr id="2" name="Imagen 1" descr="Excel's data analysis popup with two-factor ANOVA with replication selected.">
          <a:extLst>
            <a:ext uri="{FF2B5EF4-FFF2-40B4-BE49-F238E27FC236}">
              <a16:creationId xmlns:a16="http://schemas.microsoft.com/office/drawing/2014/main" id="{9EE9F740-0E79-4DFB-970E-D7E15A200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4657254"/>
          <a:ext cx="3825710" cy="1972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1</xdr:row>
      <xdr:rowOff>19049</xdr:rowOff>
    </xdr:from>
    <xdr:to>
      <xdr:col>9</xdr:col>
      <xdr:colOff>520700</xdr:colOff>
      <xdr:row>19</xdr:row>
      <xdr:rowOff>109086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CE5ED3B-EE68-40D6-9CA0-A8576242F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5" y="180974"/>
          <a:ext cx="5073650" cy="3204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opLeftCell="A31" zoomScale="90" zoomScaleNormal="90" workbookViewId="0">
      <selection activeCell="F14" sqref="F14"/>
    </sheetView>
  </sheetViews>
  <sheetFormatPr baseColWidth="10" defaultColWidth="11.42578125" defaultRowHeight="12.75" x14ac:dyDescent="0.2"/>
  <cols>
    <col min="1" max="1" width="14.42578125" style="1" customWidth="1"/>
    <col min="2" max="2" width="19.85546875" style="1" customWidth="1"/>
    <col min="3" max="3" width="18.7109375" style="1" customWidth="1"/>
    <col min="4" max="4" width="11.42578125" style="1"/>
    <col min="5" max="6" width="16.42578125" style="1" customWidth="1"/>
    <col min="7" max="7" width="11.85546875" style="1" customWidth="1"/>
    <col min="8" max="8" width="12.42578125" style="1" bestFit="1" customWidth="1"/>
    <col min="9" max="9" width="14.42578125" style="1" bestFit="1" customWidth="1"/>
    <col min="10" max="12" width="11.42578125" style="1"/>
    <col min="13" max="13" width="13.5703125" style="1" customWidth="1"/>
    <col min="14" max="16384" width="11.42578125" style="1"/>
  </cols>
  <sheetData>
    <row r="1" spans="1:10" x14ac:dyDescent="0.2">
      <c r="A1" s="47"/>
      <c r="B1" s="94" t="s">
        <v>42</v>
      </c>
      <c r="C1" s="94" t="s">
        <v>43</v>
      </c>
      <c r="D1" s="94" t="s">
        <v>44</v>
      </c>
      <c r="E1" s="94" t="s">
        <v>45</v>
      </c>
      <c r="F1" s="94" t="s">
        <v>46</v>
      </c>
      <c r="G1" s="94" t="s">
        <v>47</v>
      </c>
      <c r="H1" s="1" t="s">
        <v>48</v>
      </c>
    </row>
    <row r="2" spans="1:10" x14ac:dyDescent="0.2">
      <c r="A2" s="56" t="s">
        <v>37</v>
      </c>
      <c r="B2" s="39">
        <v>1.3199999999999998</v>
      </c>
      <c r="C2" s="39">
        <v>1.27</v>
      </c>
      <c r="D2" s="39">
        <v>1.2199999999999998</v>
      </c>
      <c r="E2" s="39">
        <v>1.3299999999999996</v>
      </c>
      <c r="F2" s="39">
        <v>1.3099999999999996</v>
      </c>
      <c r="G2" s="39">
        <v>1.25</v>
      </c>
      <c r="H2" s="54">
        <f>AVERAGE(B2:G2)</f>
        <v>1.283333333333333</v>
      </c>
      <c r="J2" s="3"/>
    </row>
    <row r="3" spans="1:10" x14ac:dyDescent="0.2">
      <c r="A3" s="56" t="s">
        <v>38</v>
      </c>
      <c r="B3" s="39">
        <v>1.27</v>
      </c>
      <c r="C3" s="39">
        <v>1.3499999999999996</v>
      </c>
      <c r="D3" s="39">
        <v>1.2199999999999998</v>
      </c>
      <c r="E3" s="39">
        <v>1.2199999999999998</v>
      </c>
      <c r="F3" s="39">
        <v>1.2399999999999998</v>
      </c>
      <c r="G3" s="39">
        <v>1.27</v>
      </c>
      <c r="H3" s="54">
        <f>AVERAGE(B3:G3)</f>
        <v>1.2616666666666665</v>
      </c>
    </row>
    <row r="4" spans="1:10" x14ac:dyDescent="0.2">
      <c r="A4" s="56" t="s">
        <v>39</v>
      </c>
      <c r="B4" s="39">
        <v>1.2399999999999998</v>
      </c>
      <c r="C4" s="39">
        <v>1.25</v>
      </c>
      <c r="D4" s="39">
        <v>1.2799999999999998</v>
      </c>
      <c r="E4" s="39">
        <v>1.2399999999999998</v>
      </c>
      <c r="F4" s="39">
        <v>1.2199999999999998</v>
      </c>
      <c r="G4" s="39">
        <v>1.25</v>
      </c>
      <c r="H4" s="54">
        <f>AVERAGE(B4:G4)</f>
        <v>1.2466666666666666</v>
      </c>
    </row>
    <row r="5" spans="1:10" x14ac:dyDescent="0.2">
      <c r="A5" s="56" t="s">
        <v>40</v>
      </c>
      <c r="B5" s="39">
        <v>1.25</v>
      </c>
      <c r="C5" s="39">
        <v>1.2399999999999998</v>
      </c>
      <c r="D5" s="39">
        <v>1.2399999999999998</v>
      </c>
      <c r="E5" s="39">
        <v>1.29</v>
      </c>
      <c r="F5" s="39">
        <v>1.27</v>
      </c>
      <c r="G5" s="39">
        <v>1.21</v>
      </c>
      <c r="H5" s="54">
        <f>AVERAGE(B5:G5)</f>
        <v>1.2499999999999998</v>
      </c>
    </row>
    <row r="6" spans="1:10" ht="15.75" thickBot="1" x14ac:dyDescent="0.3">
      <c r="A6" s="56" t="s">
        <v>41</v>
      </c>
      <c r="B6" s="39">
        <v>1.21</v>
      </c>
      <c r="C6" s="39">
        <v>1.1000000000000001</v>
      </c>
      <c r="D6" s="39">
        <v>1.2199999999999998</v>
      </c>
      <c r="E6" s="39">
        <v>1.1400000000000001</v>
      </c>
      <c r="F6" s="39">
        <v>1.1799999999999997</v>
      </c>
      <c r="G6" s="39">
        <v>1.23</v>
      </c>
      <c r="H6" s="55">
        <f>AVERAGE(B6:G6)</f>
        <v>1.18</v>
      </c>
      <c r="I6" s="5"/>
    </row>
    <row r="7" spans="1:10" ht="13.5" thickBot="1" x14ac:dyDescent="0.25"/>
    <row r="8" spans="1:10" ht="21" thickBot="1" x14ac:dyDescent="0.25">
      <c r="A8" s="36" t="s">
        <v>49</v>
      </c>
      <c r="B8" s="37"/>
      <c r="C8" s="37"/>
      <c r="D8" s="37"/>
      <c r="E8" s="37"/>
      <c r="F8" s="37"/>
    </row>
    <row r="10" spans="1:10" ht="13.5" thickBot="1" x14ac:dyDescent="0.25"/>
    <row r="11" spans="1:10" x14ac:dyDescent="0.2">
      <c r="A11" s="96" t="s">
        <v>50</v>
      </c>
      <c r="B11" s="97"/>
      <c r="C11" s="97"/>
      <c r="D11" s="98"/>
    </row>
    <row r="12" spans="1:10" ht="13.5" thickBot="1" x14ac:dyDescent="0.25">
      <c r="A12" s="99"/>
      <c r="B12" s="100"/>
      <c r="C12" s="100"/>
      <c r="D12" s="101"/>
    </row>
    <row r="13" spans="1:10" ht="13.5" thickBot="1" x14ac:dyDescent="0.25"/>
    <row r="14" spans="1:10" ht="21" thickBot="1" x14ac:dyDescent="0.25">
      <c r="A14" s="38" t="s">
        <v>51</v>
      </c>
      <c r="B14" s="37"/>
      <c r="C14" s="37"/>
      <c r="D14" s="37"/>
      <c r="E14" s="37"/>
      <c r="F14" s="37"/>
    </row>
    <row r="16" spans="1:10" x14ac:dyDescent="0.2">
      <c r="A16" s="21" t="s">
        <v>29</v>
      </c>
    </row>
    <row r="17" spans="1:10" x14ac:dyDescent="0.2">
      <c r="J17"/>
    </row>
    <row r="18" spans="1:10" ht="13.5" thickBot="1" x14ac:dyDescent="0.25">
      <c r="A18" t="s">
        <v>12</v>
      </c>
      <c r="B18"/>
      <c r="C18"/>
      <c r="D18"/>
      <c r="E18"/>
    </row>
    <row r="19" spans="1:10" x14ac:dyDescent="0.2">
      <c r="A19" s="9" t="s">
        <v>24</v>
      </c>
      <c r="B19" s="9" t="s">
        <v>20</v>
      </c>
      <c r="C19" s="9" t="s">
        <v>21</v>
      </c>
      <c r="D19" s="9" t="s">
        <v>22</v>
      </c>
      <c r="E19" s="9" t="s">
        <v>23</v>
      </c>
    </row>
    <row r="20" spans="1:10" ht="15.95" customHeight="1" x14ac:dyDescent="0.2">
      <c r="A20" s="7" t="s">
        <v>7</v>
      </c>
      <c r="B20" s="7">
        <v>6</v>
      </c>
      <c r="C20" s="7">
        <v>7.6999999999999984</v>
      </c>
      <c r="D20" s="26">
        <v>1.283333333333333</v>
      </c>
      <c r="E20" s="26">
        <v>1.9066666666666596E-3</v>
      </c>
      <c r="F20"/>
      <c r="G20"/>
    </row>
    <row r="21" spans="1:10" x14ac:dyDescent="0.2">
      <c r="A21" s="7" t="s">
        <v>8</v>
      </c>
      <c r="B21" s="7">
        <v>6</v>
      </c>
      <c r="C21" s="7">
        <v>7.5699999999999985</v>
      </c>
      <c r="D21" s="26">
        <v>1.2616666666666665</v>
      </c>
      <c r="E21" s="26">
        <v>2.3766666666666649E-3</v>
      </c>
      <c r="F21"/>
      <c r="G21"/>
    </row>
    <row r="22" spans="1:10" x14ac:dyDescent="0.2">
      <c r="A22" s="7" t="s">
        <v>9</v>
      </c>
      <c r="B22" s="7">
        <v>6</v>
      </c>
      <c r="C22" s="7">
        <v>7.4799999999999995</v>
      </c>
      <c r="D22" s="26">
        <v>1.2466666666666666</v>
      </c>
      <c r="E22" s="26">
        <v>3.8666666666666797E-4</v>
      </c>
      <c r="F22"/>
      <c r="G22"/>
    </row>
    <row r="23" spans="1:10" ht="13.5" thickBot="1" x14ac:dyDescent="0.25">
      <c r="A23" s="7" t="s">
        <v>10</v>
      </c>
      <c r="B23" s="7">
        <v>6</v>
      </c>
      <c r="C23" s="7">
        <v>7.4999999999999991</v>
      </c>
      <c r="D23" s="26">
        <v>1.2499999999999998</v>
      </c>
      <c r="E23" s="26">
        <v>7.6000000000000308E-4</v>
      </c>
      <c r="F23"/>
      <c r="G23"/>
      <c r="H23"/>
    </row>
    <row r="24" spans="1:10" ht="15.75" thickBot="1" x14ac:dyDescent="0.3">
      <c r="A24" s="8" t="s">
        <v>11</v>
      </c>
      <c r="B24" s="8">
        <v>6</v>
      </c>
      <c r="C24" s="8">
        <v>7.08</v>
      </c>
      <c r="D24" s="27">
        <v>1.18</v>
      </c>
      <c r="E24" s="28">
        <v>2.5999999999999903E-3</v>
      </c>
      <c r="G24" s="41" t="s">
        <v>1</v>
      </c>
      <c r="H24" s="42">
        <f>E29/E30</f>
        <v>5.6019095060190933</v>
      </c>
    </row>
    <row r="25" spans="1:10" x14ac:dyDescent="0.2">
      <c r="F25"/>
      <c r="G25"/>
      <c r="J25" s="10"/>
    </row>
    <row r="27" spans="1:10" ht="13.5" thickBot="1" x14ac:dyDescent="0.25">
      <c r="B27" s="33" t="s">
        <v>13</v>
      </c>
      <c r="C27" s="33"/>
      <c r="D27" s="33"/>
      <c r="E27" s="33"/>
      <c r="F27" s="33"/>
      <c r="G27" s="33"/>
      <c r="H27" s="33"/>
    </row>
    <row r="28" spans="1:10" x14ac:dyDescent="0.2">
      <c r="B28" s="11" t="s">
        <v>14</v>
      </c>
      <c r="C28" s="11" t="s">
        <v>15</v>
      </c>
      <c r="D28" s="11" t="s">
        <v>16</v>
      </c>
      <c r="E28" s="11" t="s">
        <v>17</v>
      </c>
      <c r="F28" s="11" t="s">
        <v>1</v>
      </c>
      <c r="G28" s="11" t="s">
        <v>18</v>
      </c>
      <c r="H28" s="11" t="s">
        <v>19</v>
      </c>
    </row>
    <row r="29" spans="1:10" ht="15" x14ac:dyDescent="0.25">
      <c r="A29" s="17" t="s">
        <v>52</v>
      </c>
      <c r="B29" s="7" t="s">
        <v>26</v>
      </c>
      <c r="C29" s="12">
        <v>3.598666666666659E-2</v>
      </c>
      <c r="D29" s="7">
        <v>4</v>
      </c>
      <c r="E29" s="12">
        <v>8.9966666666666476E-3</v>
      </c>
      <c r="F29" s="18">
        <v>5.6019095060190933</v>
      </c>
      <c r="G29" s="12">
        <v>2.3201349506835689E-3</v>
      </c>
      <c r="H29" s="14">
        <v>2.7587104697176335</v>
      </c>
    </row>
    <row r="30" spans="1:10" x14ac:dyDescent="0.2">
      <c r="A30" s="17" t="s">
        <v>53</v>
      </c>
      <c r="B30" s="7" t="s">
        <v>25</v>
      </c>
      <c r="C30" s="12">
        <v>4.0149999999999929E-2</v>
      </c>
      <c r="D30" s="7">
        <v>25</v>
      </c>
      <c r="E30" s="12">
        <v>1.6059999999999972E-3</v>
      </c>
      <c r="F30" s="7"/>
      <c r="G30" s="7"/>
      <c r="H30" s="7"/>
    </row>
    <row r="31" spans="1:10" x14ac:dyDescent="0.2">
      <c r="B31" s="7"/>
      <c r="C31" s="7"/>
      <c r="D31" s="7"/>
      <c r="E31" s="7"/>
      <c r="F31" s="7"/>
      <c r="G31" s="7"/>
      <c r="H31" s="7"/>
    </row>
    <row r="32" spans="1:10" ht="13.5" thickBot="1" x14ac:dyDescent="0.25">
      <c r="B32" s="8" t="s">
        <v>2</v>
      </c>
      <c r="C32" s="13">
        <v>7.6136666666666519E-2</v>
      </c>
      <c r="D32" s="8">
        <v>29</v>
      </c>
      <c r="E32" s="8"/>
      <c r="F32" s="8"/>
      <c r="G32" s="8"/>
      <c r="H32" s="8"/>
    </row>
    <row r="34" spans="1:12" ht="13.5" thickBot="1" x14ac:dyDescent="0.25"/>
    <row r="35" spans="1:12" ht="21" thickBot="1" x14ac:dyDescent="0.25">
      <c r="A35" s="38" t="s">
        <v>54</v>
      </c>
      <c r="B35" s="37"/>
      <c r="C35" s="37"/>
      <c r="D35" s="37"/>
      <c r="E35" s="37"/>
    </row>
    <row r="37" spans="1:12" ht="13.5" thickBot="1" x14ac:dyDescent="0.25"/>
    <row r="38" spans="1:12" ht="18" customHeight="1" x14ac:dyDescent="0.2">
      <c r="B38" s="48" t="s">
        <v>1</v>
      </c>
      <c r="C38" s="44" t="s">
        <v>55</v>
      </c>
      <c r="D38" s="49" t="s">
        <v>19</v>
      </c>
      <c r="E38" s="63" t="s">
        <v>56</v>
      </c>
    </row>
    <row r="39" spans="1:12" ht="75.75" customHeight="1" thickBot="1" x14ac:dyDescent="0.3">
      <c r="B39" s="45">
        <v>5.6019095060190933</v>
      </c>
      <c r="C39" s="86" t="s">
        <v>27</v>
      </c>
      <c r="D39" s="46">
        <v>2.7587104697176335</v>
      </c>
      <c r="E39" s="87" t="s">
        <v>57</v>
      </c>
      <c r="F39" s="102" t="s">
        <v>58</v>
      </c>
      <c r="G39" s="103"/>
    </row>
    <row r="40" spans="1:12" ht="57" customHeight="1" x14ac:dyDescent="0.2"/>
    <row r="41" spans="1:12" ht="15" x14ac:dyDescent="0.25">
      <c r="J41" s="43"/>
      <c r="K41" s="43"/>
      <c r="L41" s="43"/>
    </row>
  </sheetData>
  <mergeCells count="2">
    <mergeCell ref="A11:D12"/>
    <mergeCell ref="F39:G39"/>
  </mergeCells>
  <phoneticPr fontId="0" type="noConversion"/>
  <pageMargins left="0.75" right="0.75" top="1" bottom="1" header="0" footer="0"/>
  <pageSetup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7"/>
  <sheetViews>
    <sheetView topLeftCell="A28" zoomScale="110" zoomScaleNormal="110" workbookViewId="0">
      <selection activeCell="F30" sqref="F30"/>
    </sheetView>
  </sheetViews>
  <sheetFormatPr baseColWidth="10" defaultRowHeight="12.75" x14ac:dyDescent="0.2"/>
  <cols>
    <col min="1" max="1" width="17.7109375" customWidth="1"/>
    <col min="3" max="3" width="16.140625" customWidth="1"/>
    <col min="4" max="4" width="19" customWidth="1"/>
    <col min="5" max="5" width="21.28515625" customWidth="1"/>
    <col min="6" max="6" width="29.7109375" customWidth="1"/>
    <col min="7" max="7" width="13.5703125" customWidth="1"/>
    <col min="10" max="10" width="12.5703125" customWidth="1"/>
  </cols>
  <sheetData>
    <row r="1" spans="1:5" ht="21" thickBot="1" x14ac:dyDescent="0.25">
      <c r="A1" s="36" t="s">
        <v>49</v>
      </c>
      <c r="B1" s="50"/>
      <c r="C1" s="50"/>
      <c r="D1" s="50"/>
      <c r="E1" s="50"/>
    </row>
    <row r="2" spans="1:5" ht="12.6" customHeight="1" x14ac:dyDescent="0.2"/>
    <row r="3" spans="1:5" x14ac:dyDescent="0.2">
      <c r="A3" s="33" t="s">
        <v>59</v>
      </c>
    </row>
    <row r="4" spans="1:5" ht="13.5" thickBot="1" x14ac:dyDescent="0.25">
      <c r="A4" s="33"/>
    </row>
    <row r="5" spans="1:5" ht="12.6" customHeight="1" x14ac:dyDescent="0.2">
      <c r="A5" s="96" t="s">
        <v>60</v>
      </c>
      <c r="B5" s="97"/>
      <c r="C5" s="97"/>
      <c r="D5" s="98"/>
    </row>
    <row r="6" spans="1:5" ht="13.5" thickBot="1" x14ac:dyDescent="0.25">
      <c r="A6" s="99"/>
      <c r="B6" s="100"/>
      <c r="C6" s="100"/>
      <c r="D6" s="101"/>
    </row>
    <row r="8" spans="1:5" ht="13.5" thickBot="1" x14ac:dyDescent="0.25"/>
    <row r="9" spans="1:5" ht="21" thickBot="1" x14ac:dyDescent="0.25">
      <c r="A9" s="38" t="s">
        <v>61</v>
      </c>
      <c r="B9" s="50"/>
      <c r="C9" s="50"/>
    </row>
    <row r="11" spans="1:5" x14ac:dyDescent="0.2">
      <c r="A11" s="21" t="s">
        <v>62</v>
      </c>
    </row>
    <row r="12" spans="1:5" ht="30.6" customHeight="1" x14ac:dyDescent="0.2"/>
    <row r="13" spans="1:5" ht="13.5" thickBot="1" x14ac:dyDescent="0.25">
      <c r="A13" s="33" t="s">
        <v>12</v>
      </c>
    </row>
    <row r="14" spans="1:5" ht="12.6" customHeight="1" x14ac:dyDescent="0.2">
      <c r="A14" s="9" t="s">
        <v>24</v>
      </c>
      <c r="B14" s="9" t="s">
        <v>20</v>
      </c>
      <c r="C14" s="9" t="s">
        <v>21</v>
      </c>
      <c r="D14" s="9" t="s">
        <v>22</v>
      </c>
      <c r="E14" s="9" t="s">
        <v>23</v>
      </c>
    </row>
    <row r="15" spans="1:5" ht="12.6" customHeight="1" x14ac:dyDescent="0.2">
      <c r="A15" s="7" t="s">
        <v>7</v>
      </c>
      <c r="B15" s="7">
        <v>6</v>
      </c>
      <c r="C15" s="7">
        <v>7.6999999999999984</v>
      </c>
      <c r="D15" s="12">
        <v>1.283333333333333</v>
      </c>
      <c r="E15" s="12">
        <v>1.9066666666666596E-3</v>
      </c>
    </row>
    <row r="16" spans="1:5" ht="12.95" customHeight="1" x14ac:dyDescent="0.2">
      <c r="A16" s="7" t="s">
        <v>8</v>
      </c>
      <c r="B16" s="7">
        <v>6</v>
      </c>
      <c r="C16" s="7">
        <v>7.5699999999999985</v>
      </c>
      <c r="D16" s="12">
        <v>1.2616666666666665</v>
      </c>
      <c r="E16" s="12">
        <v>2.3766666666666649E-3</v>
      </c>
    </row>
    <row r="17" spans="1:12" x14ac:dyDescent="0.2">
      <c r="A17" s="7" t="s">
        <v>9</v>
      </c>
      <c r="B17" s="7">
        <v>6</v>
      </c>
      <c r="C17" s="7">
        <v>7.4799999999999995</v>
      </c>
      <c r="D17" s="12">
        <v>1.2466666666666666</v>
      </c>
      <c r="E17" s="12">
        <v>3.8666666666666797E-4</v>
      </c>
      <c r="G17" s="29"/>
      <c r="H17" s="30"/>
      <c r="I17" s="30"/>
      <c r="J17" s="30"/>
    </row>
    <row r="18" spans="1:12" ht="13.5" thickBot="1" x14ac:dyDescent="0.25">
      <c r="A18" s="8" t="s">
        <v>10</v>
      </c>
      <c r="B18" s="8">
        <v>6</v>
      </c>
      <c r="C18" s="8">
        <v>7.4999999999999991</v>
      </c>
      <c r="D18" s="13">
        <v>1.2499999999999998</v>
      </c>
      <c r="E18" s="13">
        <v>7.6000000000000308E-4</v>
      </c>
      <c r="G18" s="30"/>
      <c r="H18" s="30"/>
      <c r="I18" s="30"/>
      <c r="J18" s="30"/>
    </row>
    <row r="20" spans="1:12" x14ac:dyDescent="0.2">
      <c r="I20" s="30"/>
      <c r="J20" s="30"/>
    </row>
    <row r="21" spans="1:12" ht="13.5" thickBot="1" x14ac:dyDescent="0.25">
      <c r="A21" s="21" t="s">
        <v>13</v>
      </c>
      <c r="B21" s="33"/>
      <c r="C21" s="33"/>
      <c r="D21" s="33"/>
      <c r="E21" s="33"/>
      <c r="F21" s="33"/>
      <c r="G21" s="33"/>
      <c r="H21" s="33"/>
      <c r="I21" s="30"/>
      <c r="J21" s="30"/>
    </row>
    <row r="22" spans="1:12" x14ac:dyDescent="0.2">
      <c r="A22" s="11" t="s">
        <v>14</v>
      </c>
      <c r="B22" s="11" t="s">
        <v>15</v>
      </c>
      <c r="C22" s="11" t="s">
        <v>16</v>
      </c>
      <c r="D22" s="11" t="s">
        <v>17</v>
      </c>
      <c r="E22" s="11" t="s">
        <v>1</v>
      </c>
      <c r="F22" s="11" t="s">
        <v>18</v>
      </c>
      <c r="G22" s="11" t="s">
        <v>19</v>
      </c>
      <c r="H22" s="33"/>
      <c r="I22" s="30"/>
      <c r="J22" s="30"/>
    </row>
    <row r="23" spans="1:12" ht="15" x14ac:dyDescent="0.25">
      <c r="A23" s="7" t="s">
        <v>26</v>
      </c>
      <c r="B23" s="12">
        <v>4.9458333333333125E-3</v>
      </c>
      <c r="C23" s="7">
        <v>3</v>
      </c>
      <c r="D23" s="12">
        <v>1.6486111111111042E-3</v>
      </c>
      <c r="E23" s="19">
        <v>1.2144464906895804</v>
      </c>
      <c r="F23" s="12">
        <v>0.33024859995253392</v>
      </c>
      <c r="G23" s="14">
        <v>3.0983912121407795</v>
      </c>
      <c r="H23" s="33"/>
      <c r="I23" s="30"/>
      <c r="J23" s="30"/>
    </row>
    <row r="24" spans="1:12" x14ac:dyDescent="0.2">
      <c r="A24" s="7" t="s">
        <v>25</v>
      </c>
      <c r="B24" s="12">
        <v>2.7149999999999976E-2</v>
      </c>
      <c r="C24" s="7">
        <v>20</v>
      </c>
      <c r="D24" s="12">
        <v>1.3574999999999989E-3</v>
      </c>
      <c r="E24" s="7"/>
      <c r="F24" s="7"/>
      <c r="G24" s="7"/>
      <c r="H24" s="33"/>
    </row>
    <row r="25" spans="1:12" x14ac:dyDescent="0.2">
      <c r="A25" s="7"/>
      <c r="B25" s="12"/>
      <c r="C25" s="7"/>
      <c r="D25" s="7"/>
      <c r="E25" s="7"/>
      <c r="F25" s="7"/>
      <c r="G25" s="7"/>
      <c r="H25" s="33"/>
    </row>
    <row r="26" spans="1:12" ht="13.5" thickBot="1" x14ac:dyDescent="0.25">
      <c r="A26" s="8" t="s">
        <v>2</v>
      </c>
      <c r="B26" s="13">
        <v>3.2095833333333289E-2</v>
      </c>
      <c r="C26" s="8">
        <v>23</v>
      </c>
      <c r="D26" s="8"/>
      <c r="E26" s="8"/>
      <c r="F26" s="8"/>
      <c r="G26" s="8"/>
      <c r="H26" s="33"/>
      <c r="I26" s="33"/>
      <c r="J26" s="33"/>
      <c r="K26" s="33"/>
    </row>
    <row r="27" spans="1:12" ht="15.75" thickBot="1" x14ac:dyDescent="0.3">
      <c r="I27" s="51"/>
      <c r="J27" s="43"/>
      <c r="K27" s="43"/>
      <c r="L27" s="51"/>
    </row>
    <row r="28" spans="1:12" ht="21" thickBot="1" x14ac:dyDescent="0.3">
      <c r="A28" s="38" t="s">
        <v>54</v>
      </c>
      <c r="B28" s="50"/>
      <c r="C28" s="50"/>
      <c r="D28" s="50"/>
      <c r="E28" s="50"/>
      <c r="I28" s="43"/>
      <c r="J28" s="43"/>
      <c r="K28" s="43"/>
      <c r="L28" s="51"/>
    </row>
    <row r="29" spans="1:12" ht="15.75" thickBot="1" x14ac:dyDescent="0.3">
      <c r="I29" s="43"/>
      <c r="J29" s="43"/>
      <c r="K29" s="43"/>
      <c r="L29" s="51"/>
    </row>
    <row r="30" spans="1:12" ht="23.25" customHeight="1" x14ac:dyDescent="0.25">
      <c r="B30" s="48" t="s">
        <v>1</v>
      </c>
      <c r="C30" s="44" t="s">
        <v>55</v>
      </c>
      <c r="D30" s="49" t="s">
        <v>19</v>
      </c>
      <c r="E30" s="64" t="s">
        <v>56</v>
      </c>
      <c r="I30" s="43"/>
      <c r="J30" s="43"/>
      <c r="K30" s="43"/>
      <c r="L30" s="51"/>
    </row>
    <row r="31" spans="1:12" ht="57.95" customHeight="1" thickBot="1" x14ac:dyDescent="0.3">
      <c r="B31" s="52">
        <v>1.2144464906895804</v>
      </c>
      <c r="C31" s="86" t="s">
        <v>28</v>
      </c>
      <c r="D31" s="46">
        <v>3.0983912121407795</v>
      </c>
      <c r="E31" s="93" t="s">
        <v>63</v>
      </c>
      <c r="F31" s="104" t="s">
        <v>64</v>
      </c>
      <c r="G31" s="105"/>
      <c r="I31" s="43"/>
      <c r="J31" s="43"/>
      <c r="K31" s="43"/>
      <c r="L31" s="51"/>
    </row>
    <row r="32" spans="1:12" x14ac:dyDescent="0.2">
      <c r="I32" s="51"/>
      <c r="J32" s="51"/>
      <c r="K32" s="51"/>
      <c r="L32" s="51"/>
    </row>
    <row r="37" spans="4:4" ht="54" customHeight="1" x14ac:dyDescent="0.25">
      <c r="D37" s="43"/>
    </row>
  </sheetData>
  <mergeCells count="2">
    <mergeCell ref="A5:D6"/>
    <mergeCell ref="F31:G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8"/>
  <sheetViews>
    <sheetView zoomScaleNormal="100" workbookViewId="0">
      <selection activeCell="A49" sqref="A49"/>
    </sheetView>
  </sheetViews>
  <sheetFormatPr baseColWidth="10" defaultRowHeight="12.75" x14ac:dyDescent="0.2"/>
  <cols>
    <col min="1" max="1" width="29" customWidth="1"/>
    <col min="2" max="2" width="14.42578125" customWidth="1"/>
    <col min="3" max="3" width="16.7109375" customWidth="1"/>
    <col min="5" max="5" width="17.42578125" customWidth="1"/>
    <col min="6" max="6" width="12" customWidth="1"/>
    <col min="7" max="7" width="12.5703125" customWidth="1"/>
    <col min="8" max="8" width="15.140625" customWidth="1"/>
  </cols>
  <sheetData>
    <row r="1" spans="1:12" x14ac:dyDescent="0.2">
      <c r="A1" s="1"/>
      <c r="B1" s="2" t="s">
        <v>68</v>
      </c>
      <c r="C1" s="94" t="s">
        <v>69</v>
      </c>
      <c r="D1" s="94" t="s">
        <v>70</v>
      </c>
      <c r="E1" s="94" t="s">
        <v>71</v>
      </c>
      <c r="F1" s="94" t="s">
        <v>72</v>
      </c>
    </row>
    <row r="2" spans="1:12" x14ac:dyDescent="0.2">
      <c r="A2" s="2" t="s">
        <v>65</v>
      </c>
      <c r="B2" s="4">
        <v>6.3250000000000002</v>
      </c>
      <c r="C2" s="4">
        <v>7.02</v>
      </c>
      <c r="D2" s="4">
        <v>5.8959999999999999</v>
      </c>
      <c r="E2" s="4">
        <v>6.6189999999999998</v>
      </c>
      <c r="F2" s="4">
        <v>6.1230000000000002</v>
      </c>
    </row>
    <row r="3" spans="1:12" x14ac:dyDescent="0.2">
      <c r="A3" s="94" t="s">
        <v>66</v>
      </c>
      <c r="B3" s="4">
        <v>7.1859999999999999</v>
      </c>
      <c r="C3" s="4">
        <v>7.3609999999999998</v>
      </c>
      <c r="D3" s="4">
        <v>6.1319999999999997</v>
      </c>
      <c r="E3" s="4">
        <v>7.1059999999999999</v>
      </c>
      <c r="F3" s="4">
        <v>6.25</v>
      </c>
    </row>
    <row r="4" spans="1:12" x14ac:dyDescent="0.2">
      <c r="A4" s="94" t="s">
        <v>67</v>
      </c>
      <c r="B4" s="4">
        <v>6.6429999999999998</v>
      </c>
      <c r="C4" s="4">
        <v>6.5110000000000001</v>
      </c>
      <c r="D4" s="4">
        <v>5.9279999999999999</v>
      </c>
      <c r="E4" s="4">
        <v>6.532</v>
      </c>
      <c r="F4" s="4">
        <v>5.9379999999999997</v>
      </c>
      <c r="L4" s="21"/>
    </row>
    <row r="7" spans="1:12" ht="13.5" thickBot="1" x14ac:dyDescent="0.25">
      <c r="H7" s="21"/>
    </row>
    <row r="8" spans="1:12" ht="22.5" customHeight="1" thickBot="1" x14ac:dyDescent="0.25">
      <c r="A8" s="36" t="s">
        <v>49</v>
      </c>
      <c r="B8" s="37"/>
      <c r="C8" s="37"/>
      <c r="D8" s="37"/>
      <c r="E8" s="37"/>
      <c r="F8" s="40"/>
      <c r="L8" s="32"/>
    </row>
    <row r="10" spans="1:12" ht="13.5" thickBot="1" x14ac:dyDescent="0.25"/>
    <row r="11" spans="1:12" x14ac:dyDescent="0.2">
      <c r="A11" s="96" t="s">
        <v>73</v>
      </c>
      <c r="B11" s="106"/>
      <c r="C11" s="106"/>
      <c r="D11" s="107"/>
    </row>
    <row r="12" spans="1:12" x14ac:dyDescent="0.2">
      <c r="A12" s="108"/>
      <c r="B12" s="109"/>
      <c r="C12" s="109"/>
      <c r="D12" s="110"/>
    </row>
    <row r="13" spans="1:12" x14ac:dyDescent="0.2">
      <c r="A13" s="108"/>
      <c r="B13" s="109"/>
      <c r="C13" s="109"/>
      <c r="D13" s="110"/>
    </row>
    <row r="14" spans="1:12" ht="13.5" thickBot="1" x14ac:dyDescent="0.25">
      <c r="A14" s="111"/>
      <c r="B14" s="112"/>
      <c r="C14" s="112"/>
      <c r="D14" s="113"/>
    </row>
    <row r="16" spans="1:12" ht="13.5" thickBot="1" x14ac:dyDescent="0.25"/>
    <row r="17" spans="1:5" x14ac:dyDescent="0.2">
      <c r="A17" s="96" t="s">
        <v>74</v>
      </c>
      <c r="B17" s="106"/>
      <c r="C17" s="106"/>
      <c r="D17" s="107"/>
    </row>
    <row r="18" spans="1:5" x14ac:dyDescent="0.2">
      <c r="A18" s="108"/>
      <c r="B18" s="109"/>
      <c r="C18" s="109"/>
      <c r="D18" s="110"/>
    </row>
    <row r="19" spans="1:5" x14ac:dyDescent="0.2">
      <c r="A19" s="108"/>
      <c r="B19" s="109"/>
      <c r="C19" s="109"/>
      <c r="D19" s="110"/>
    </row>
    <row r="20" spans="1:5" ht="13.5" thickBot="1" x14ac:dyDescent="0.25">
      <c r="A20" s="111"/>
      <c r="B20" s="112"/>
      <c r="C20" s="112"/>
      <c r="D20" s="113"/>
    </row>
    <row r="21" spans="1:5" ht="23.45" customHeight="1" thickBot="1" x14ac:dyDescent="0.25"/>
    <row r="22" spans="1:5" ht="21" thickBot="1" x14ac:dyDescent="0.25">
      <c r="A22" s="38" t="s">
        <v>75</v>
      </c>
      <c r="B22" s="50"/>
      <c r="C22" s="50"/>
    </row>
    <row r="24" spans="1:5" x14ac:dyDescent="0.2">
      <c r="A24" s="21" t="s">
        <v>91</v>
      </c>
    </row>
    <row r="26" spans="1:5" ht="13.5" thickBot="1" x14ac:dyDescent="0.25"/>
    <row r="27" spans="1:5" x14ac:dyDescent="0.2">
      <c r="A27" s="9" t="s">
        <v>12</v>
      </c>
      <c r="B27" s="9" t="s">
        <v>20</v>
      </c>
      <c r="C27" s="9" t="s">
        <v>21</v>
      </c>
      <c r="D27" s="9" t="s">
        <v>22</v>
      </c>
      <c r="E27" s="9" t="s">
        <v>23</v>
      </c>
    </row>
    <row r="28" spans="1:5" x14ac:dyDescent="0.2">
      <c r="A28" s="20" t="s">
        <v>81</v>
      </c>
      <c r="B28" s="7">
        <v>5</v>
      </c>
      <c r="C28" s="26">
        <v>31.983000000000001</v>
      </c>
      <c r="D28" s="26">
        <v>6.3966000000000003</v>
      </c>
      <c r="E28" s="26">
        <v>0.19216829999999982</v>
      </c>
    </row>
    <row r="29" spans="1:5" x14ac:dyDescent="0.2">
      <c r="A29" s="20" t="s">
        <v>82</v>
      </c>
      <c r="B29" s="7">
        <v>5</v>
      </c>
      <c r="C29" s="26">
        <v>34.035000000000004</v>
      </c>
      <c r="D29" s="26">
        <v>6.8070000000000004</v>
      </c>
      <c r="E29" s="26">
        <v>0.32645800000000003</v>
      </c>
    </row>
    <row r="30" spans="1:5" x14ac:dyDescent="0.2">
      <c r="A30" s="20" t="s">
        <v>83</v>
      </c>
      <c r="B30" s="7">
        <v>5</v>
      </c>
      <c r="C30" s="26">
        <v>31.552</v>
      </c>
      <c r="D30" s="26">
        <v>6.3103999999999996</v>
      </c>
      <c r="E30" s="26">
        <v>0.12122030000000004</v>
      </c>
    </row>
    <row r="31" spans="1:5" x14ac:dyDescent="0.2">
      <c r="A31" s="7"/>
      <c r="B31" s="7"/>
      <c r="C31" s="26"/>
      <c r="D31" s="26"/>
      <c r="E31" s="26"/>
    </row>
    <row r="32" spans="1:5" x14ac:dyDescent="0.2">
      <c r="A32" s="20" t="s">
        <v>76</v>
      </c>
      <c r="B32" s="7">
        <v>3</v>
      </c>
      <c r="C32" s="26">
        <v>20.154</v>
      </c>
      <c r="D32" s="26">
        <v>6.718</v>
      </c>
      <c r="E32" s="26">
        <v>0.18954899999999994</v>
      </c>
    </row>
    <row r="33" spans="1:7" x14ac:dyDescent="0.2">
      <c r="A33" s="20" t="s">
        <v>77</v>
      </c>
      <c r="B33" s="7">
        <v>3</v>
      </c>
      <c r="C33" s="26">
        <v>20.891999999999999</v>
      </c>
      <c r="D33" s="26">
        <v>6.9639999999999995</v>
      </c>
      <c r="E33" s="26">
        <v>0.18297699999999983</v>
      </c>
    </row>
    <row r="34" spans="1:7" x14ac:dyDescent="0.2">
      <c r="A34" s="20" t="s">
        <v>78</v>
      </c>
      <c r="B34" s="7">
        <v>3</v>
      </c>
      <c r="C34" s="26">
        <v>17.956</v>
      </c>
      <c r="D34" s="26">
        <v>5.9853333333333332</v>
      </c>
      <c r="E34" s="26">
        <v>1.6389333333333297E-2</v>
      </c>
    </row>
    <row r="35" spans="1:7" x14ac:dyDescent="0.2">
      <c r="A35" s="20" t="s">
        <v>79</v>
      </c>
      <c r="B35" s="7">
        <v>3</v>
      </c>
      <c r="C35" s="26">
        <v>20.256999999999998</v>
      </c>
      <c r="D35" s="26">
        <v>6.7523333333333326</v>
      </c>
      <c r="E35" s="26">
        <v>9.5702333333333306E-2</v>
      </c>
    </row>
    <row r="36" spans="1:7" ht="13.5" thickBot="1" x14ac:dyDescent="0.25">
      <c r="A36" s="57" t="s">
        <v>80</v>
      </c>
      <c r="B36" s="8">
        <v>3</v>
      </c>
      <c r="C36" s="28">
        <v>18.311</v>
      </c>
      <c r="D36" s="28">
        <v>6.1036666666666664</v>
      </c>
      <c r="E36" s="28">
        <v>2.4616333333333386E-2</v>
      </c>
    </row>
    <row r="40" spans="1:7" ht="13.5" thickBot="1" x14ac:dyDescent="0.25">
      <c r="A40" s="21" t="s">
        <v>13</v>
      </c>
    </row>
    <row r="41" spans="1:7" x14ac:dyDescent="0.2">
      <c r="A41" s="11" t="s">
        <v>14</v>
      </c>
      <c r="B41" s="11" t="s">
        <v>15</v>
      </c>
      <c r="C41" s="11" t="s">
        <v>16</v>
      </c>
      <c r="D41" s="11" t="s">
        <v>17</v>
      </c>
      <c r="E41" s="11" t="s">
        <v>1</v>
      </c>
      <c r="F41" s="11" t="s">
        <v>18</v>
      </c>
      <c r="G41" s="11" t="s">
        <v>19</v>
      </c>
    </row>
    <row r="42" spans="1:7" ht="15" x14ac:dyDescent="0.25">
      <c r="A42" s="20" t="s">
        <v>84</v>
      </c>
      <c r="B42" s="12">
        <v>0.70411693333333236</v>
      </c>
      <c r="C42" s="7">
        <v>2</v>
      </c>
      <c r="D42" s="12">
        <v>0.35205846666666618</v>
      </c>
      <c r="E42" s="18">
        <v>8.9596251833936584</v>
      </c>
      <c r="F42" s="12">
        <v>9.0754924720930861E-3</v>
      </c>
      <c r="G42" s="31">
        <v>4.4589701075245118</v>
      </c>
    </row>
    <row r="43" spans="1:7" ht="15" x14ac:dyDescent="0.25">
      <c r="A43" s="20" t="s">
        <v>85</v>
      </c>
      <c r="B43" s="12">
        <v>2.2450353333333326</v>
      </c>
      <c r="C43" s="7">
        <v>4</v>
      </c>
      <c r="D43" s="12">
        <v>0.56125883333333315</v>
      </c>
      <c r="E43" s="18">
        <v>14.283618357903855</v>
      </c>
      <c r="F43" s="12">
        <v>1.0260499399100671E-3</v>
      </c>
      <c r="G43" s="31">
        <v>3.8378533545558975</v>
      </c>
    </row>
    <row r="44" spans="1:7" x14ac:dyDescent="0.2">
      <c r="A44" s="7" t="s">
        <v>3</v>
      </c>
      <c r="B44" s="12">
        <v>0.31435106666666712</v>
      </c>
      <c r="C44" s="7">
        <v>8</v>
      </c>
      <c r="D44" s="12">
        <v>3.929388333333339E-2</v>
      </c>
      <c r="E44" s="12"/>
      <c r="F44" s="12"/>
      <c r="G44" s="12"/>
    </row>
    <row r="45" spans="1:7" x14ac:dyDescent="0.2">
      <c r="A45" s="7"/>
      <c r="B45" s="12"/>
      <c r="C45" s="7"/>
      <c r="D45" s="7"/>
      <c r="E45" s="7"/>
      <c r="F45" s="7"/>
      <c r="G45" s="7"/>
    </row>
    <row r="46" spans="1:7" ht="13.5" thickBot="1" x14ac:dyDescent="0.25">
      <c r="A46" s="8" t="s">
        <v>2</v>
      </c>
      <c r="B46" s="13">
        <v>3.2635033333333321</v>
      </c>
      <c r="C46" s="8">
        <v>14</v>
      </c>
      <c r="D46" s="8"/>
      <c r="E46" s="8"/>
      <c r="F46" s="8"/>
      <c r="G46" s="8"/>
    </row>
    <row r="49" spans="1:12" ht="13.5" thickBot="1" x14ac:dyDescent="0.25"/>
    <row r="50" spans="1:12" ht="21" thickBot="1" x14ac:dyDescent="0.25">
      <c r="A50" s="38" t="s">
        <v>54</v>
      </c>
      <c r="B50" s="50"/>
      <c r="C50" s="50"/>
      <c r="D50" s="50"/>
      <c r="E50" s="50"/>
    </row>
    <row r="51" spans="1:12" ht="12.95" customHeight="1" thickBot="1" x14ac:dyDescent="0.3">
      <c r="A51" s="33"/>
      <c r="B51" s="33"/>
      <c r="C51" s="33"/>
      <c r="D51" s="33"/>
      <c r="E51" s="33"/>
      <c r="H51" s="51"/>
      <c r="I51" s="43"/>
      <c r="J51" s="43"/>
      <c r="K51" s="43"/>
      <c r="L51" s="51"/>
    </row>
    <row r="52" spans="1:12" ht="12.95" customHeight="1" x14ac:dyDescent="0.25">
      <c r="A52" s="33"/>
      <c r="B52" s="48" t="s">
        <v>1</v>
      </c>
      <c r="C52" s="44" t="s">
        <v>55</v>
      </c>
      <c r="D52" s="60" t="s">
        <v>19</v>
      </c>
      <c r="E52" s="61" t="s">
        <v>86</v>
      </c>
      <c r="H52" s="43"/>
      <c r="I52" s="43"/>
      <c r="J52" s="43"/>
      <c r="K52" s="43"/>
      <c r="L52" s="51"/>
    </row>
    <row r="53" spans="1:12" ht="15" x14ac:dyDescent="0.25">
      <c r="A53" s="21" t="s">
        <v>84</v>
      </c>
      <c r="B53" s="59">
        <v>8.9596251833936584</v>
      </c>
      <c r="C53" s="88" t="s">
        <v>27</v>
      </c>
      <c r="D53" s="14">
        <v>4.4589701075245118</v>
      </c>
      <c r="E53" s="90" t="s">
        <v>57</v>
      </c>
      <c r="H53" s="43"/>
      <c r="I53" s="43"/>
      <c r="J53" s="43"/>
      <c r="K53" s="43"/>
      <c r="L53" s="51"/>
    </row>
    <row r="54" spans="1:12" ht="15.75" thickBot="1" x14ac:dyDescent="0.3">
      <c r="A54" s="21" t="s">
        <v>85</v>
      </c>
      <c r="B54" s="45">
        <v>14.283618357903855</v>
      </c>
      <c r="C54" s="89" t="s">
        <v>27</v>
      </c>
      <c r="D54" s="62">
        <v>3.8378533545558975</v>
      </c>
      <c r="E54" s="91" t="s">
        <v>57</v>
      </c>
      <c r="H54" s="43"/>
      <c r="I54" s="43"/>
      <c r="J54" s="43"/>
      <c r="K54" s="43"/>
      <c r="L54" s="51"/>
    </row>
    <row r="55" spans="1:12" ht="12.6" customHeight="1" x14ac:dyDescent="0.25">
      <c r="H55" s="43"/>
      <c r="I55" s="43"/>
      <c r="J55" s="43"/>
      <c r="K55" s="43"/>
      <c r="L55" s="51"/>
    </row>
    <row r="56" spans="1:12" ht="13.5" thickBot="1" x14ac:dyDescent="0.25"/>
    <row r="57" spans="1:12" ht="21" thickBot="1" x14ac:dyDescent="0.25">
      <c r="A57" s="38" t="s">
        <v>87</v>
      </c>
    </row>
    <row r="58" spans="1:12" ht="45" x14ac:dyDescent="0.25">
      <c r="A58" s="92" t="s">
        <v>88</v>
      </c>
    </row>
  </sheetData>
  <mergeCells count="2">
    <mergeCell ref="A11:D14"/>
    <mergeCell ref="A17:D20"/>
  </mergeCells>
  <phoneticPr fontId="13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3"/>
  <sheetViews>
    <sheetView topLeftCell="A61" zoomScaleNormal="100" workbookViewId="0">
      <selection activeCell="A91" sqref="A91:C91"/>
    </sheetView>
  </sheetViews>
  <sheetFormatPr baseColWidth="10" defaultRowHeight="12.75" x14ac:dyDescent="0.2"/>
  <cols>
    <col min="1" max="1" width="31.42578125" customWidth="1"/>
    <col min="2" max="2" width="30.140625" customWidth="1"/>
    <col min="3" max="3" width="17.140625" customWidth="1"/>
    <col min="5" max="5" width="33.5703125" customWidth="1"/>
    <col min="7" max="7" width="12.42578125" customWidth="1"/>
    <col min="8" max="9" width="13.42578125" customWidth="1"/>
  </cols>
  <sheetData>
    <row r="1" spans="1:15" x14ac:dyDescent="0.2">
      <c r="A1" s="1" t="s">
        <v>0</v>
      </c>
      <c r="B1" s="2" t="s">
        <v>89</v>
      </c>
      <c r="C1" s="2" t="s">
        <v>90</v>
      </c>
      <c r="D1" s="2"/>
      <c r="E1" s="2"/>
      <c r="F1" s="2"/>
    </row>
    <row r="2" spans="1:15" x14ac:dyDescent="0.2">
      <c r="A2" s="2" t="s">
        <v>92</v>
      </c>
      <c r="B2" s="6">
        <v>40.200000000000003</v>
      </c>
      <c r="C2" s="6">
        <v>42.2</v>
      </c>
      <c r="D2" s="4"/>
      <c r="E2" s="4"/>
      <c r="F2" s="4"/>
    </row>
    <row r="3" spans="1:15" x14ac:dyDescent="0.2">
      <c r="A3" s="2"/>
      <c r="B3" s="6">
        <v>41.3</v>
      </c>
      <c r="C3" s="6">
        <v>42.5</v>
      </c>
      <c r="D3" s="4"/>
      <c r="E3" s="4"/>
      <c r="F3" s="4"/>
      <c r="M3" s="24"/>
      <c r="N3" s="25"/>
      <c r="O3" s="25"/>
    </row>
    <row r="4" spans="1:15" ht="12.6" customHeight="1" x14ac:dyDescent="0.2">
      <c r="B4" s="6">
        <v>39.700000000000003</v>
      </c>
      <c r="C4" s="6">
        <v>44</v>
      </c>
      <c r="L4" s="25"/>
      <c r="M4" s="25"/>
      <c r="N4" s="25"/>
      <c r="O4" s="25"/>
    </row>
    <row r="5" spans="1:15" ht="12.6" customHeight="1" x14ac:dyDescent="0.2">
      <c r="B5" s="6">
        <v>40.5</v>
      </c>
      <c r="C5" s="6">
        <v>43.8</v>
      </c>
      <c r="L5" s="25"/>
      <c r="M5" s="25"/>
      <c r="N5" s="25"/>
      <c r="O5" s="25"/>
    </row>
    <row r="6" spans="1:15" ht="12.95" customHeight="1" x14ac:dyDescent="0.2">
      <c r="A6" s="2" t="s">
        <v>93</v>
      </c>
      <c r="B6" s="6">
        <v>41.1</v>
      </c>
      <c r="C6" s="6">
        <v>42.9</v>
      </c>
      <c r="L6" s="25"/>
      <c r="M6" s="25"/>
      <c r="N6" s="25"/>
      <c r="O6" s="25"/>
    </row>
    <row r="7" spans="1:15" x14ac:dyDescent="0.2">
      <c r="A7" s="2"/>
      <c r="B7" s="6">
        <v>40.799999999999997</v>
      </c>
      <c r="C7" s="6">
        <v>42.2</v>
      </c>
      <c r="L7" s="33"/>
      <c r="M7" s="33"/>
      <c r="N7" s="33"/>
      <c r="O7" s="33"/>
    </row>
    <row r="8" spans="1:15" x14ac:dyDescent="0.2">
      <c r="B8" s="6">
        <v>40.4</v>
      </c>
      <c r="C8" s="6">
        <v>43.9</v>
      </c>
      <c r="M8" s="24"/>
      <c r="N8" s="25"/>
      <c r="O8" s="25"/>
    </row>
    <row r="9" spans="1:15" ht="12.6" customHeight="1" x14ac:dyDescent="0.2">
      <c r="B9" s="6">
        <v>40.9</v>
      </c>
      <c r="C9" s="6">
        <v>43.7</v>
      </c>
      <c r="L9" s="25"/>
      <c r="M9" s="25"/>
      <c r="N9" s="25"/>
      <c r="O9" s="25"/>
    </row>
    <row r="10" spans="1:15" ht="12.6" customHeight="1" thickBot="1" x14ac:dyDescent="0.25">
      <c r="L10" s="25"/>
      <c r="M10" s="25"/>
      <c r="N10" s="25"/>
      <c r="O10" s="25"/>
    </row>
    <row r="11" spans="1:15" ht="18.600000000000001" customHeight="1" thickBot="1" x14ac:dyDescent="0.25">
      <c r="A11" s="36" t="s">
        <v>49</v>
      </c>
      <c r="B11" s="50"/>
      <c r="C11" s="50"/>
      <c r="D11" s="50"/>
      <c r="L11" s="25"/>
      <c r="M11" s="25"/>
      <c r="N11" s="25"/>
      <c r="O11" s="25"/>
    </row>
    <row r="12" spans="1:15" ht="13.5" thickBot="1" x14ac:dyDescent="0.25"/>
    <row r="13" spans="1:15" ht="12.6" customHeight="1" x14ac:dyDescent="0.2">
      <c r="A13" s="96" t="s">
        <v>94</v>
      </c>
      <c r="B13" s="106"/>
      <c r="C13" s="106"/>
      <c r="D13" s="107"/>
    </row>
    <row r="14" spans="1:15" ht="14.45" customHeight="1" x14ac:dyDescent="0.2">
      <c r="A14" s="108"/>
      <c r="B14" s="109"/>
      <c r="C14" s="109"/>
      <c r="D14" s="110"/>
    </row>
    <row r="15" spans="1:15" x14ac:dyDescent="0.2">
      <c r="A15" s="108"/>
      <c r="B15" s="109"/>
      <c r="C15" s="109"/>
      <c r="D15" s="110"/>
      <c r="F15" s="33"/>
    </row>
    <row r="16" spans="1:15" ht="13.5" thickBot="1" x14ac:dyDescent="0.25">
      <c r="A16" s="111"/>
      <c r="B16" s="112"/>
      <c r="C16" s="112"/>
      <c r="D16" s="113"/>
      <c r="F16" s="33"/>
    </row>
    <row r="17" spans="1:15" ht="27.6" customHeight="1" thickBot="1" x14ac:dyDescent="0.25">
      <c r="F17" s="33"/>
    </row>
    <row r="18" spans="1:15" ht="14.45" customHeight="1" x14ac:dyDescent="0.25">
      <c r="A18" s="96" t="s">
        <v>95</v>
      </c>
      <c r="B18" s="106"/>
      <c r="C18" s="106"/>
      <c r="D18" s="107"/>
      <c r="F18" s="33"/>
      <c r="K18" s="53"/>
      <c r="L18" s="53"/>
      <c r="M18" s="53"/>
      <c r="N18" s="51"/>
      <c r="O18" s="65"/>
    </row>
    <row r="19" spans="1:15" ht="15" x14ac:dyDescent="0.25">
      <c r="A19" s="108"/>
      <c r="B19" s="109"/>
      <c r="C19" s="109"/>
      <c r="D19" s="110"/>
      <c r="K19" s="53"/>
      <c r="L19" s="53"/>
      <c r="M19" s="53"/>
      <c r="N19" s="65"/>
      <c r="O19" s="65"/>
    </row>
    <row r="20" spans="1:15" ht="5.0999999999999996" customHeight="1" x14ac:dyDescent="0.25">
      <c r="A20" s="108"/>
      <c r="B20" s="109"/>
      <c r="C20" s="109"/>
      <c r="D20" s="110"/>
      <c r="K20" s="53"/>
      <c r="L20" s="53"/>
      <c r="M20" s="53"/>
      <c r="N20" s="65"/>
      <c r="O20" s="65"/>
    </row>
    <row r="21" spans="1:15" ht="0.95" customHeight="1" thickBot="1" x14ac:dyDescent="0.25">
      <c r="A21" s="111"/>
      <c r="B21" s="112"/>
      <c r="C21" s="112"/>
      <c r="D21" s="113"/>
      <c r="K21" s="53"/>
      <c r="L21" s="53"/>
      <c r="M21" s="53"/>
      <c r="N21" s="51"/>
      <c r="O21" s="51"/>
    </row>
    <row r="23" spans="1:15" ht="13.5" thickBot="1" x14ac:dyDescent="0.25"/>
    <row r="24" spans="1:15" x14ac:dyDescent="0.2">
      <c r="A24" s="96" t="s">
        <v>96</v>
      </c>
      <c r="B24" s="106"/>
      <c r="C24" s="106"/>
      <c r="D24" s="107"/>
    </row>
    <row r="25" spans="1:15" x14ac:dyDescent="0.2">
      <c r="A25" s="108"/>
      <c r="B25" s="109"/>
      <c r="C25" s="109"/>
      <c r="D25" s="110"/>
    </row>
    <row r="26" spans="1:15" x14ac:dyDescent="0.2">
      <c r="A26" s="108"/>
      <c r="B26" s="109"/>
      <c r="C26" s="109"/>
      <c r="D26" s="110"/>
    </row>
    <row r="27" spans="1:15" ht="2.4500000000000002" customHeight="1" thickBot="1" x14ac:dyDescent="0.25">
      <c r="A27" s="111"/>
      <c r="B27" s="112"/>
      <c r="C27" s="112"/>
      <c r="D27" s="113"/>
    </row>
    <row r="29" spans="1:15" ht="13.5" thickBot="1" x14ac:dyDescent="0.25"/>
    <row r="30" spans="1:15" ht="21" thickBot="1" x14ac:dyDescent="0.25">
      <c r="A30" s="38" t="s">
        <v>97</v>
      </c>
      <c r="B30" s="50"/>
      <c r="C30" s="50"/>
    </row>
    <row r="33" spans="2:12" x14ac:dyDescent="0.2">
      <c r="B33" s="21" t="s">
        <v>98</v>
      </c>
      <c r="G33" s="51"/>
    </row>
    <row r="34" spans="2:12" ht="15" customHeight="1" x14ac:dyDescent="0.2">
      <c r="G34" s="51"/>
    </row>
    <row r="35" spans="2:12" ht="38.450000000000003" customHeight="1" x14ac:dyDescent="0.25">
      <c r="B35" s="21" t="s">
        <v>12</v>
      </c>
      <c r="C35" s="21" t="s">
        <v>89</v>
      </c>
      <c r="D35" s="21" t="s">
        <v>90</v>
      </c>
      <c r="E35" t="s">
        <v>2</v>
      </c>
      <c r="G35" s="66"/>
      <c r="K35" s="117"/>
      <c r="L35" s="117"/>
    </row>
    <row r="36" spans="2:12" ht="15.75" thickBot="1" x14ac:dyDescent="0.3">
      <c r="B36" s="22" t="s">
        <v>92</v>
      </c>
      <c r="C36" s="22"/>
      <c r="D36" s="22"/>
      <c r="E36" s="22"/>
      <c r="G36" s="66"/>
      <c r="K36" s="117"/>
      <c r="L36" s="117"/>
    </row>
    <row r="37" spans="2:12" ht="15" x14ac:dyDescent="0.25">
      <c r="B37" s="20" t="s">
        <v>20</v>
      </c>
      <c r="C37" s="7">
        <v>4</v>
      </c>
      <c r="D37" s="7">
        <v>4</v>
      </c>
      <c r="E37" s="7">
        <v>8</v>
      </c>
      <c r="G37" s="66"/>
    </row>
    <row r="38" spans="2:12" ht="15" x14ac:dyDescent="0.25">
      <c r="B38" s="20" t="s">
        <v>21</v>
      </c>
      <c r="C38" s="7">
        <v>161.69999999999999</v>
      </c>
      <c r="D38" s="7">
        <v>172.5</v>
      </c>
      <c r="E38" s="7">
        <v>334.2</v>
      </c>
      <c r="G38" s="66"/>
    </row>
    <row r="39" spans="2:12" ht="15" x14ac:dyDescent="0.25">
      <c r="B39" s="20" t="s">
        <v>30</v>
      </c>
      <c r="C39" s="7">
        <v>40.424999999999997</v>
      </c>
      <c r="D39" s="7">
        <v>43.125</v>
      </c>
      <c r="E39" s="7">
        <v>41.774999999999999</v>
      </c>
      <c r="G39" s="66"/>
    </row>
    <row r="40" spans="2:12" ht="15" x14ac:dyDescent="0.25">
      <c r="B40" s="20" t="s">
        <v>23</v>
      </c>
      <c r="C40" s="12">
        <v>0.44916666666666322</v>
      </c>
      <c r="D40" s="12">
        <v>0.82249999999999679</v>
      </c>
      <c r="E40" s="12">
        <v>2.6278571428571387</v>
      </c>
      <c r="G40" s="66"/>
      <c r="I40" s="67"/>
      <c r="J40" s="53"/>
    </row>
    <row r="41" spans="2:12" ht="15" x14ac:dyDescent="0.25">
      <c r="B41" s="7"/>
      <c r="C41" s="7"/>
      <c r="D41" s="7"/>
      <c r="E41" s="7"/>
      <c r="G41" s="66"/>
      <c r="H41" s="53"/>
      <c r="I41" s="53"/>
      <c r="J41" s="53"/>
    </row>
    <row r="42" spans="2:12" ht="12.6" customHeight="1" thickBot="1" x14ac:dyDescent="0.3">
      <c r="B42" s="22" t="s">
        <v>93</v>
      </c>
      <c r="C42" s="22"/>
      <c r="D42" s="22"/>
      <c r="E42" s="22"/>
      <c r="G42" s="66"/>
      <c r="H42" s="53"/>
      <c r="I42" s="53"/>
      <c r="J42" s="53"/>
    </row>
    <row r="43" spans="2:12" ht="15" x14ac:dyDescent="0.25">
      <c r="B43" s="20" t="s">
        <v>20</v>
      </c>
      <c r="C43" s="7">
        <v>4</v>
      </c>
      <c r="D43" s="7">
        <v>4</v>
      </c>
      <c r="E43" s="7">
        <v>8</v>
      </c>
      <c r="G43" s="66"/>
      <c r="H43" s="53"/>
      <c r="I43" s="53"/>
      <c r="J43" s="53"/>
    </row>
    <row r="44" spans="2:12" x14ac:dyDescent="0.2">
      <c r="B44" s="20" t="s">
        <v>21</v>
      </c>
      <c r="C44" s="7">
        <v>163.20000000000002</v>
      </c>
      <c r="D44" s="7">
        <v>172.7</v>
      </c>
      <c r="E44" s="7">
        <v>335.9</v>
      </c>
      <c r="G44" s="51"/>
    </row>
    <row r="45" spans="2:12" x14ac:dyDescent="0.2">
      <c r="B45" s="20" t="s">
        <v>30</v>
      </c>
      <c r="C45" s="7">
        <v>40.800000000000004</v>
      </c>
      <c r="D45" s="7">
        <v>43.174999999999997</v>
      </c>
      <c r="E45" s="7">
        <v>41.987499999999997</v>
      </c>
      <c r="G45" s="51"/>
    </row>
    <row r="46" spans="2:12" ht="14.45" customHeight="1" x14ac:dyDescent="0.2">
      <c r="B46" s="20" t="s">
        <v>23</v>
      </c>
      <c r="C46" s="12">
        <v>8.6666666666667225E-2</v>
      </c>
      <c r="D46" s="12">
        <v>0.60916666666666541</v>
      </c>
      <c r="E46" s="12">
        <v>1.909821428571431</v>
      </c>
    </row>
    <row r="47" spans="2:12" x14ac:dyDescent="0.2">
      <c r="B47" s="7"/>
      <c r="C47" s="7"/>
      <c r="D47" s="7"/>
      <c r="E47" s="7"/>
    </row>
    <row r="48" spans="2:12" ht="13.5" thickBot="1" x14ac:dyDescent="0.25">
      <c r="B48" s="22" t="s">
        <v>2</v>
      </c>
      <c r="C48" s="22"/>
      <c r="D48" s="22"/>
      <c r="E48" s="22"/>
    </row>
    <row r="49" spans="1:10" x14ac:dyDescent="0.2">
      <c r="B49" s="20" t="s">
        <v>20</v>
      </c>
      <c r="C49" s="7">
        <v>8</v>
      </c>
      <c r="D49" s="7">
        <v>8</v>
      </c>
      <c r="E49" s="7"/>
    </row>
    <row r="50" spans="1:10" ht="12.6" customHeight="1" x14ac:dyDescent="0.2">
      <c r="B50" s="20" t="s">
        <v>21</v>
      </c>
      <c r="C50" s="7">
        <v>324.89999999999998</v>
      </c>
      <c r="D50" s="7">
        <v>345.2</v>
      </c>
      <c r="E50" s="7"/>
    </row>
    <row r="51" spans="1:10" ht="12.6" customHeight="1" x14ac:dyDescent="0.2">
      <c r="B51" s="20" t="s">
        <v>30</v>
      </c>
      <c r="C51" s="7">
        <v>40.61249999999999</v>
      </c>
      <c r="D51" s="7">
        <v>43.15</v>
      </c>
      <c r="E51" s="7"/>
    </row>
    <row r="52" spans="1:10" ht="12.6" customHeight="1" x14ac:dyDescent="0.2">
      <c r="B52" s="20" t="s">
        <v>23</v>
      </c>
      <c r="C52" s="12">
        <v>0.26982142857142699</v>
      </c>
      <c r="D52" s="12">
        <v>0.61428571428571244</v>
      </c>
      <c r="E52" s="7"/>
      <c r="I52" s="21"/>
    </row>
    <row r="53" spans="1:10" ht="12.6" customHeight="1" x14ac:dyDescent="0.2">
      <c r="B53" s="7"/>
      <c r="C53" s="7"/>
      <c r="D53" s="7"/>
      <c r="E53" s="7"/>
      <c r="I53" s="21"/>
    </row>
    <row r="55" spans="1:10" ht="13.5" thickBot="1" x14ac:dyDescent="0.25">
      <c r="A55" s="33"/>
      <c r="B55" s="21" t="s">
        <v>13</v>
      </c>
      <c r="C55" s="33"/>
      <c r="D55" s="33"/>
      <c r="E55" s="33"/>
      <c r="F55" s="33"/>
      <c r="G55" s="33"/>
      <c r="H55" s="33"/>
      <c r="I55" s="33"/>
      <c r="J55" s="33"/>
    </row>
    <row r="56" spans="1:10" x14ac:dyDescent="0.2">
      <c r="A56" s="33"/>
      <c r="B56" s="11" t="s">
        <v>14</v>
      </c>
      <c r="C56" s="11" t="s">
        <v>15</v>
      </c>
      <c r="D56" s="11" t="s">
        <v>16</v>
      </c>
      <c r="E56" s="11" t="s">
        <v>17</v>
      </c>
      <c r="F56" s="11" t="s">
        <v>1</v>
      </c>
      <c r="G56" s="11" t="s">
        <v>18</v>
      </c>
      <c r="H56" s="11" t="s">
        <v>19</v>
      </c>
      <c r="I56" s="33"/>
      <c r="J56" s="33"/>
    </row>
    <row r="57" spans="1:10" ht="15" x14ac:dyDescent="0.25">
      <c r="A57" s="33"/>
      <c r="B57" s="20" t="s">
        <v>31</v>
      </c>
      <c r="C57" s="12">
        <v>0.1806250000000027</v>
      </c>
      <c r="D57" s="7">
        <v>1</v>
      </c>
      <c r="E57" s="12">
        <v>0.1806250000000027</v>
      </c>
      <c r="F57" s="19">
        <v>0.36721728081322164</v>
      </c>
      <c r="G57" s="12">
        <v>0.55581437313407767</v>
      </c>
      <c r="H57" s="14">
        <v>4.7472253467225149</v>
      </c>
      <c r="I57" s="33"/>
      <c r="J57" s="33"/>
    </row>
    <row r="58" spans="1:10" ht="15" x14ac:dyDescent="0.25">
      <c r="A58" s="33"/>
      <c r="B58" s="20" t="s">
        <v>32</v>
      </c>
      <c r="C58" s="12">
        <v>25.755625000000016</v>
      </c>
      <c r="D58" s="7">
        <v>1</v>
      </c>
      <c r="E58" s="12">
        <v>25.755625000000016</v>
      </c>
      <c r="F58" s="18">
        <v>52.362134688691462</v>
      </c>
      <c r="G58" s="12">
        <v>1.034064278865431E-5</v>
      </c>
      <c r="H58" s="14">
        <v>4.7472253467225149</v>
      </c>
      <c r="I58" s="33"/>
      <c r="J58" s="33"/>
    </row>
    <row r="59" spans="1:10" ht="15" x14ac:dyDescent="0.25">
      <c r="A59" s="33"/>
      <c r="B59" s="20" t="s">
        <v>33</v>
      </c>
      <c r="C59" s="12">
        <v>0.10562499999999364</v>
      </c>
      <c r="D59" s="7">
        <v>1</v>
      </c>
      <c r="E59" s="12">
        <v>0.10562499999999364</v>
      </c>
      <c r="F59" s="19">
        <v>0.21473951715373629</v>
      </c>
      <c r="G59" s="12">
        <v>0.65136985707708317</v>
      </c>
      <c r="H59" s="14">
        <v>4.7472253467225149</v>
      </c>
      <c r="I59" s="33"/>
      <c r="J59" s="33"/>
    </row>
    <row r="60" spans="1:10" x14ac:dyDescent="0.2">
      <c r="A60" s="21" t="s">
        <v>109</v>
      </c>
      <c r="B60" s="20" t="s">
        <v>34</v>
      </c>
      <c r="C60" s="12">
        <v>5.9024999999999777</v>
      </c>
      <c r="D60" s="7">
        <v>12</v>
      </c>
      <c r="E60" s="12">
        <v>0.49187499999999812</v>
      </c>
      <c r="F60" s="12"/>
      <c r="G60" s="12"/>
      <c r="H60" s="12"/>
      <c r="I60" s="12"/>
      <c r="J60" s="33"/>
    </row>
    <row r="61" spans="1:10" x14ac:dyDescent="0.2">
      <c r="A61" s="33"/>
      <c r="B61" s="7"/>
      <c r="C61" s="12"/>
      <c r="D61" s="7"/>
      <c r="E61" s="7"/>
      <c r="F61" s="7"/>
      <c r="G61" s="7"/>
      <c r="H61" s="7"/>
      <c r="I61" s="7"/>
      <c r="J61" s="33"/>
    </row>
    <row r="62" spans="1:10" ht="13.5" thickBot="1" x14ac:dyDescent="0.25">
      <c r="A62" s="33"/>
      <c r="B62" s="8" t="s">
        <v>2</v>
      </c>
      <c r="C62" s="13">
        <v>31.94437499999999</v>
      </c>
      <c r="D62" s="8">
        <v>15</v>
      </c>
      <c r="E62" s="8"/>
      <c r="F62" s="8"/>
      <c r="G62" s="8"/>
      <c r="H62" s="8"/>
      <c r="I62" s="7"/>
      <c r="J62" s="33"/>
    </row>
    <row r="63" spans="1:10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</row>
    <row r="64" spans="1:10" x14ac:dyDescent="0.2">
      <c r="B64" s="25"/>
      <c r="C64" s="25"/>
      <c r="D64" s="25"/>
      <c r="E64" s="25"/>
      <c r="F64" s="25"/>
      <c r="G64" s="25"/>
      <c r="H64" s="25"/>
      <c r="I64" s="33"/>
      <c r="J64" s="33"/>
    </row>
    <row r="65" spans="1:10" ht="13.5" thickBot="1" x14ac:dyDescent="0.25">
      <c r="A65" s="25"/>
      <c r="J65" s="33"/>
    </row>
    <row r="66" spans="1:10" ht="21" thickBot="1" x14ac:dyDescent="0.25">
      <c r="A66" s="38" t="s">
        <v>99</v>
      </c>
      <c r="B66" s="50"/>
      <c r="J66" s="33"/>
    </row>
    <row r="67" spans="1:10" ht="13.5" thickBot="1" x14ac:dyDescent="0.25">
      <c r="A67" s="33"/>
      <c r="J67" s="33"/>
    </row>
    <row r="68" spans="1:10" x14ac:dyDescent="0.2">
      <c r="A68" s="11" t="s">
        <v>14</v>
      </c>
      <c r="B68" s="11" t="s">
        <v>1</v>
      </c>
      <c r="C68" s="44" t="s">
        <v>55</v>
      </c>
      <c r="D68" s="11" t="s">
        <v>19</v>
      </c>
      <c r="E68" s="72"/>
      <c r="F68" s="72"/>
      <c r="J68" s="25"/>
    </row>
    <row r="69" spans="1:10" ht="15.75" thickBot="1" x14ac:dyDescent="0.3">
      <c r="A69" s="20" t="s">
        <v>31</v>
      </c>
      <c r="B69" s="68">
        <v>0.36721728081322164</v>
      </c>
      <c r="C69" s="88" t="s">
        <v>27</v>
      </c>
      <c r="D69" s="69">
        <v>4.7472253467225149</v>
      </c>
      <c r="E69" s="74"/>
      <c r="J69" s="25"/>
    </row>
    <row r="70" spans="1:10" ht="15" x14ac:dyDescent="0.25">
      <c r="A70" s="20" t="s">
        <v>32</v>
      </c>
      <c r="B70" s="70">
        <v>52.362134688691462</v>
      </c>
      <c r="C70" s="88" t="s">
        <v>27</v>
      </c>
      <c r="D70" s="69">
        <v>4.7472253467225149</v>
      </c>
      <c r="E70" s="73" t="s">
        <v>56</v>
      </c>
      <c r="H70" s="75"/>
      <c r="J70" s="25"/>
    </row>
    <row r="71" spans="1:10" ht="15.75" thickBot="1" x14ac:dyDescent="0.3">
      <c r="A71" s="57" t="s">
        <v>33</v>
      </c>
      <c r="B71" s="71">
        <v>0.21473951715373629</v>
      </c>
      <c r="C71" s="89" t="s">
        <v>28</v>
      </c>
      <c r="D71" s="62">
        <v>4.7472253467225149</v>
      </c>
      <c r="E71" s="95" t="s">
        <v>100</v>
      </c>
      <c r="J71" s="33"/>
    </row>
    <row r="72" spans="1:10" ht="51.75" customHeight="1" x14ac:dyDescent="0.25">
      <c r="A72" s="33"/>
      <c r="E72" s="118" t="s">
        <v>101</v>
      </c>
      <c r="F72" s="119"/>
      <c r="G72" s="120"/>
      <c r="J72" s="33"/>
    </row>
    <row r="73" spans="1:10" x14ac:dyDescent="0.2">
      <c r="A73" s="33"/>
      <c r="J73" s="33"/>
    </row>
    <row r="74" spans="1:10" x14ac:dyDescent="0.2">
      <c r="A74" s="33"/>
      <c r="J74" s="33"/>
    </row>
    <row r="75" spans="1:10" ht="13.5" thickBot="1" x14ac:dyDescent="0.25">
      <c r="A75" s="33"/>
      <c r="J75" s="33"/>
    </row>
    <row r="76" spans="1:10" ht="21" thickBot="1" x14ac:dyDescent="0.25">
      <c r="A76" s="38" t="s">
        <v>102</v>
      </c>
      <c r="B76" s="50"/>
      <c r="E76" s="72"/>
      <c r="J76" s="33"/>
    </row>
    <row r="77" spans="1:10" ht="17.45" customHeight="1" x14ac:dyDescent="0.2">
      <c r="C77" s="33"/>
      <c r="H77" s="33"/>
      <c r="I77" s="33"/>
      <c r="J77" s="33"/>
    </row>
    <row r="78" spans="1:10" ht="29.45" customHeight="1" x14ac:dyDescent="0.2">
      <c r="A78" s="21" t="s">
        <v>103</v>
      </c>
      <c r="B78" s="15">
        <f>C59+C60</f>
        <v>6.0081249999999713</v>
      </c>
      <c r="C78" s="33"/>
      <c r="H78" s="25"/>
      <c r="I78" s="33"/>
      <c r="J78" s="33"/>
    </row>
    <row r="79" spans="1:10" x14ac:dyDescent="0.2">
      <c r="A79" s="21" t="s">
        <v>104</v>
      </c>
      <c r="B79" s="33">
        <f>D59+D60</f>
        <v>13</v>
      </c>
      <c r="C79" s="33"/>
      <c r="H79" s="25"/>
      <c r="J79" s="33"/>
    </row>
    <row r="80" spans="1:10" x14ac:dyDescent="0.2">
      <c r="A80" s="21" t="s">
        <v>105</v>
      </c>
      <c r="B80" s="16">
        <f>B78/B79</f>
        <v>0.46216346153845933</v>
      </c>
      <c r="C80" s="33"/>
      <c r="D80" s="33"/>
      <c r="E80" s="33"/>
      <c r="F80" s="33"/>
      <c r="G80" s="25"/>
      <c r="H80" s="25"/>
    </row>
    <row r="81" spans="1:10" x14ac:dyDescent="0.2">
      <c r="A81" s="33"/>
      <c r="B81" s="33"/>
      <c r="C81" s="33"/>
      <c r="D81" s="33"/>
      <c r="E81" s="33"/>
      <c r="F81" s="33"/>
      <c r="G81" s="33"/>
      <c r="H81" s="33"/>
    </row>
    <row r="82" spans="1:10" ht="21.6" customHeight="1" thickBot="1" x14ac:dyDescent="0.25"/>
    <row r="83" spans="1:10" ht="15.6" customHeight="1" thickBot="1" x14ac:dyDescent="0.3">
      <c r="A83" s="38" t="s">
        <v>106</v>
      </c>
      <c r="B83" s="76"/>
      <c r="C83" s="43"/>
      <c r="D83" s="43"/>
      <c r="E83" s="43"/>
      <c r="F83" s="43"/>
      <c r="G83" s="43"/>
      <c r="H83" s="43"/>
      <c r="I83" s="51"/>
    </row>
    <row r="84" spans="1:10" ht="15.6" customHeight="1" x14ac:dyDescent="0.25">
      <c r="A84" s="33" t="s">
        <v>107</v>
      </c>
      <c r="B84" s="43"/>
      <c r="C84" s="43"/>
      <c r="D84" s="43"/>
      <c r="E84" s="43"/>
      <c r="F84" s="43"/>
      <c r="G84" s="43"/>
      <c r="H84" s="43"/>
    </row>
    <row r="85" spans="1:10" ht="15.6" customHeight="1" thickBot="1" x14ac:dyDescent="0.3">
      <c r="A85" s="43"/>
      <c r="B85" s="43"/>
      <c r="C85" s="43"/>
      <c r="D85" s="43"/>
      <c r="E85" s="43"/>
      <c r="F85" s="43"/>
      <c r="G85" s="43"/>
      <c r="H85" s="43"/>
    </row>
    <row r="86" spans="1:10" ht="15.6" customHeight="1" x14ac:dyDescent="0.2">
      <c r="A86" s="77"/>
      <c r="B86" s="78" t="s">
        <v>1</v>
      </c>
      <c r="C86" s="44" t="s">
        <v>55</v>
      </c>
      <c r="D86" s="79" t="s">
        <v>19</v>
      </c>
    </row>
    <row r="87" spans="1:10" ht="15.6" customHeight="1" x14ac:dyDescent="0.25">
      <c r="A87" s="80" t="s">
        <v>35</v>
      </c>
      <c r="B87" s="81">
        <f>E57/B80</f>
        <v>0.39082492458130386</v>
      </c>
      <c r="C87" s="88" t="s">
        <v>28</v>
      </c>
      <c r="D87" s="82">
        <v>4.67</v>
      </c>
    </row>
    <row r="88" spans="1:10" ht="15.75" thickBot="1" x14ac:dyDescent="0.3">
      <c r="A88" s="83" t="s">
        <v>36</v>
      </c>
      <c r="B88" s="84">
        <f>E58/B80</f>
        <v>55.728388640383116</v>
      </c>
      <c r="C88" s="89" t="s">
        <v>27</v>
      </c>
      <c r="D88" s="85">
        <v>4.67</v>
      </c>
    </row>
    <row r="89" spans="1:10" x14ac:dyDescent="0.2">
      <c r="C89" s="58" t="s">
        <v>28</v>
      </c>
    </row>
    <row r="90" spans="1:10" ht="3.95" customHeight="1" x14ac:dyDescent="0.2"/>
    <row r="91" spans="1:10" ht="102" customHeight="1" x14ac:dyDescent="0.25">
      <c r="A91" s="114" t="s">
        <v>108</v>
      </c>
      <c r="B91" s="115"/>
      <c r="C91" s="116"/>
    </row>
    <row r="93" spans="1:10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</row>
    <row r="94" spans="1:10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</row>
    <row r="95" spans="1:10" ht="15" x14ac:dyDescent="0.25">
      <c r="A95" s="43"/>
      <c r="B95" s="43"/>
      <c r="C95" s="43"/>
      <c r="D95" s="43"/>
      <c r="E95" s="43"/>
      <c r="F95" s="43"/>
      <c r="G95" s="43"/>
      <c r="H95" s="43"/>
      <c r="I95" s="51"/>
      <c r="J95" s="33"/>
    </row>
    <row r="96" spans="1:10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</row>
    <row r="97" spans="1:10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</row>
    <row r="98" spans="1:10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</row>
    <row r="99" spans="1:10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</row>
    <row r="100" spans="1:10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</row>
    <row r="101" spans="1:10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</row>
    <row r="102" spans="1:10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</row>
    <row r="103" spans="1:10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</row>
    <row r="104" spans="1:10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</row>
    <row r="105" spans="1:10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</row>
    <row r="106" spans="1:10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</row>
    <row r="107" spans="1:10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</row>
    <row r="108" spans="1:10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</row>
    <row r="109" spans="1:10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</row>
    <row r="110" spans="1:10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</row>
    <row r="111" spans="1:10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</row>
    <row r="112" spans="1:10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</row>
    <row r="113" spans="1:10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</row>
  </sheetData>
  <mergeCells count="6">
    <mergeCell ref="A91:C91"/>
    <mergeCell ref="A24:D27"/>
    <mergeCell ref="A13:D16"/>
    <mergeCell ref="A18:D21"/>
    <mergeCell ref="K35:L36"/>
    <mergeCell ref="E72:G72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4"/>
  <sheetViews>
    <sheetView tabSelected="1" zoomScale="80" zoomScaleNormal="80" workbookViewId="0">
      <selection activeCell="B14" sqref="B14"/>
    </sheetView>
  </sheetViews>
  <sheetFormatPr baseColWidth="10" defaultRowHeight="12.75" x14ac:dyDescent="0.2"/>
  <cols>
    <col min="1" max="1" width="29.85546875" customWidth="1"/>
  </cols>
  <sheetData>
    <row r="2" spans="1:2" ht="15" x14ac:dyDescent="0.25">
      <c r="A2" s="21" t="s">
        <v>4</v>
      </c>
      <c r="B2" s="34"/>
    </row>
    <row r="3" spans="1:2" ht="18" customHeight="1" x14ac:dyDescent="0.25">
      <c r="A3" s="21" t="s">
        <v>5</v>
      </c>
      <c r="B3" s="23"/>
    </row>
    <row r="4" spans="1:2" ht="21" customHeight="1" x14ac:dyDescent="0.25">
      <c r="A4" s="21" t="s">
        <v>6</v>
      </c>
      <c r="B4" s="3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Round RobinParte1</vt:lpstr>
      <vt:lpstr>RoundRobinParte2</vt:lpstr>
      <vt:lpstr>Tratamiento en bloque</vt:lpstr>
      <vt:lpstr>Acero</vt:lpstr>
      <vt:lpstr>Leyenda</vt:lpstr>
    </vt:vector>
  </TitlesOfParts>
  <Company>Universidad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Minas</dc:creator>
  <cp:lastModifiedBy>ALGES</cp:lastModifiedBy>
  <cp:lastPrinted>2005-11-24T18:10:35Z</cp:lastPrinted>
  <dcterms:created xsi:type="dcterms:W3CDTF">2005-11-23T20:24:49Z</dcterms:created>
  <dcterms:modified xsi:type="dcterms:W3CDTF">2021-09-23T13:45:51Z</dcterms:modified>
</cp:coreProperties>
</file>