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GES\Dropbox (Personal)\AuxiliaresDIMIN2021\LaboratoriosEstadística\Clases\Lab6\Sol\"/>
    </mc:Choice>
  </mc:AlternateContent>
  <xr:revisionPtr revIDLastSave="0" documentId="13_ncr:1_{EF607764-5101-4DEF-92FC-BF5FAA6D12FF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Regresion" sheetId="8" r:id="rId1"/>
    <sheet name="Datos" sheetId="1" r:id="rId2"/>
    <sheet name="Solución" sheetId="2" r:id="rId3"/>
    <sheet name="Solución (Test de F)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7" l="1"/>
  <c r="P15" i="7"/>
  <c r="P16" i="7"/>
  <c r="N13" i="7" l="1"/>
  <c r="L2" i="7"/>
  <c r="Q27" i="7" l="1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L3" i="7"/>
</calcChain>
</file>

<file path=xl/sharedStrings.xml><?xml version="1.0" encoding="utf-8"?>
<sst xmlns="http://schemas.openxmlformats.org/spreadsheetml/2006/main" count="118" uniqueCount="78">
  <si>
    <t>Laboratorio A</t>
  </si>
  <si>
    <t>Laboratorio B</t>
  </si>
  <si>
    <t>xi</t>
  </si>
  <si>
    <t>yi</t>
  </si>
  <si>
    <t>Primero: Identificamos los valores a predecir y las variables explciativas</t>
  </si>
  <si>
    <t>Segundo: Realizamos la regresión.</t>
  </si>
  <si>
    <t>Resumen</t>
  </si>
  <si>
    <t>Estadísticas de la regresión</t>
  </si>
  <si>
    <t>Coeficiente de correlación múltiple</t>
  </si>
  <si>
    <t>Coeficiente de determinación R^2</t>
  </si>
  <si>
    <t>R^2  ajustado</t>
  </si>
  <si>
    <t>Error típico</t>
  </si>
  <si>
    <t>Observaciones</t>
  </si>
  <si>
    <t>ANÁLISIS DE VARIANZA</t>
  </si>
  <si>
    <t>Regresión</t>
  </si>
  <si>
    <t>Residuos</t>
  </si>
  <si>
    <t>Total</t>
  </si>
  <si>
    <t>Intercepción</t>
  </si>
  <si>
    <t>Grados de libertad</t>
  </si>
  <si>
    <t>Suma de cuadrados</t>
  </si>
  <si>
    <t>Promedio de los cuadrados</t>
  </si>
  <si>
    <t>F</t>
  </si>
  <si>
    <t>Valor crítico de F</t>
  </si>
  <si>
    <t>Coeficientes</t>
  </si>
  <si>
    <t>Estadístico t</t>
  </si>
  <si>
    <t>Probabilidad</t>
  </si>
  <si>
    <t>Inferior 95%</t>
  </si>
  <si>
    <t>Superior 95%</t>
  </si>
  <si>
    <t>Inferior 95,0%</t>
  </si>
  <si>
    <t>Superior 95,0%</t>
  </si>
  <si>
    <t xml:space="preserve"> En el caso de dos variables, coeficiente de correlación R2</t>
  </si>
  <si>
    <t>Desviación estandar de Y o del error Y-Y'</t>
  </si>
  <si>
    <r>
      <t xml:space="preserve">Son las </t>
    </r>
    <r>
      <rPr>
        <b/>
        <sz val="10"/>
        <rFont val="Arial"/>
        <family val="2"/>
      </rPr>
      <t>desviaciones estándar</t>
    </r>
    <r>
      <rPr>
        <sz val="10"/>
        <rFont val="Arial"/>
        <family val="2"/>
      </rPr>
      <t xml:space="preserve"> de a' y b'</t>
    </r>
  </si>
  <si>
    <r>
      <rPr>
        <b/>
        <sz val="10"/>
        <rFont val="Arial"/>
        <family val="2"/>
      </rPr>
      <t>Intervalos de confianza</t>
    </r>
    <r>
      <rPr>
        <sz val="10"/>
        <rFont val="Arial"/>
        <family val="2"/>
      </rPr>
      <t xml:space="preserve"> sobre a y b</t>
    </r>
  </si>
  <si>
    <r>
      <rPr>
        <b/>
        <sz val="12"/>
        <color indexed="10"/>
        <rFont val="Arial"/>
        <family val="2"/>
      </rPr>
      <t xml:space="preserve"> ¿Es la regresión distinta a la identidad (recta Y = X)?</t>
    </r>
    <r>
      <rPr>
        <sz val="12"/>
        <rFont val="Arial"/>
        <family val="2"/>
      </rPr>
      <t xml:space="preserve">
Ya podemos afirmar que sí, dado que el intervalo de confianza sobre “a” no contiene el valor 0 y se
rechaza (prueba de Student) la hipótesis “a = 0”. En cambio, el intervalo de confianza sobre b
contiene – por poco – el valor 1, por lo que es más difícil concluir si b es o no distinto de 1. ¿Como podemos saber esto?</t>
    </r>
  </si>
  <si>
    <t>Signo (&lt;,&gt;,=)</t>
  </si>
  <si>
    <t>&gt;</t>
  </si>
  <si>
    <t>Rechazamos Ho</t>
  </si>
  <si>
    <t>Quinto: Intentamos responder a la pregunta con la información obtenida.</t>
  </si>
  <si>
    <t>Tercero: Test de significancia global (Test de Fisher).</t>
  </si>
  <si>
    <t>Cuarto: Test de significancia individual (Test de Student).</t>
  </si>
  <si>
    <t>Contiene al 0 en el IC?</t>
  </si>
  <si>
    <t>No</t>
  </si>
  <si>
    <r>
      <rPr>
        <b/>
        <sz val="10"/>
        <rFont val="Arial"/>
        <family val="2"/>
      </rPr>
      <t xml:space="preserve">Hipótesis nula H0: </t>
    </r>
    <r>
      <rPr>
        <sz val="10"/>
        <rFont val="Arial"/>
        <family val="2"/>
      </rPr>
      <t xml:space="preserve">El coeficiente en estudio es igual a 0
</t>
    </r>
    <r>
      <rPr>
        <b/>
        <sz val="10"/>
        <rFont val="Arial"/>
        <family val="2"/>
      </rPr>
      <t xml:space="preserve">Hipótesis alternativa H1: </t>
    </r>
    <r>
      <rPr>
        <sz val="10"/>
        <rFont val="Arial"/>
        <family val="2"/>
      </rPr>
      <t>El</t>
    </r>
    <r>
      <rPr>
        <sz val="10"/>
        <color indexed="8"/>
        <rFont val="Arial"/>
        <family val="2"/>
      </rPr>
      <t xml:space="preserve"> coeficiente en estudio es significativo ( Distinto de cero)</t>
    </r>
  </si>
  <si>
    <t>Regresión: Vamos a predecir B ocupando A</t>
  </si>
  <si>
    <r>
      <rPr>
        <b/>
        <sz val="10"/>
        <rFont val="Arial"/>
        <family val="2"/>
      </rPr>
      <t>Prueba de Student:</t>
    </r>
    <r>
      <rPr>
        <sz val="10"/>
        <rFont val="Arial"/>
        <family val="2"/>
      </rPr>
      <t xml:space="preserve">                                           a' = 0 se rechaza con riesgo 0.002                        b' = 0 se rechaza con riesgo casi nulo </t>
    </r>
  </si>
  <si>
    <t>Intercepto</t>
  </si>
  <si>
    <t>Se Ho</t>
  </si>
  <si>
    <t>Se H1</t>
  </si>
  <si>
    <t>Nº de condiciones lineales (k)</t>
  </si>
  <si>
    <t>Nº de Datos (N)</t>
  </si>
  <si>
    <t>Nº de coeficientes libres en modelo expandido (M)</t>
  </si>
  <si>
    <t>Laboratorio B =Y</t>
  </si>
  <si>
    <t xml:space="preserve">¿Qué queremos ? </t>
  </si>
  <si>
    <t>Segundo: Construimos el estadistico</t>
  </si>
  <si>
    <t>Necisitamos SE(Ho) y SE(H1), recordemos que es SE:</t>
  </si>
  <si>
    <t>Tercero: Obtenemos el valor del F calculado</t>
  </si>
  <si>
    <t>Signo (&lt;,&gt;,=) ?</t>
  </si>
  <si>
    <t xml:space="preserve">Fcritico </t>
  </si>
  <si>
    <r>
      <rPr>
        <b/>
        <sz val="10"/>
        <color indexed="62"/>
        <rFont val="Arial"/>
        <family val="2"/>
      </rPr>
      <t>Se concluye que:</t>
    </r>
    <r>
      <rPr>
        <sz val="10"/>
        <color indexed="62"/>
        <rFont val="Arial"/>
        <family val="2"/>
      </rPr>
      <t xml:space="preserve">                                           Se rechaza con riesgo 0.0033      que    a' = 0                               Se rechaza con riesgo casi nulo que b' = 0 </t>
    </r>
  </si>
  <si>
    <t xml:space="preserve"> Laboratorio A = X</t>
  </si>
  <si>
    <t>Primero: Definimos la hipotesis nula y alternativa</t>
  </si>
  <si>
    <t>K: número de condiciones para pasar del modelo expandido H1 al modelo reducido Ho, en este caso queremos que el coeficiente asociado a la variable Laboratorio A sea igual a 1 y que el coeficiente del intercepto sea cero, imponemos 2 condiciones</t>
  </si>
  <si>
    <t>Coeficiente asociado al Laboratorio A</t>
  </si>
  <si>
    <r>
      <rPr>
        <b/>
        <sz val="10"/>
        <rFont val="Arial"/>
        <family val="2"/>
      </rPr>
      <t>Es la regresión encontrada:</t>
    </r>
    <r>
      <rPr>
        <sz val="10"/>
        <rFont val="Arial"/>
        <family val="2"/>
      </rPr>
      <t xml:space="preserve">               
 Y' = a'+ b'X                                        Y' = 0.067 + 0.94X</t>
    </r>
  </si>
  <si>
    <r>
      <t xml:space="preserve">Queremos </t>
    </r>
    <r>
      <rPr>
        <b/>
        <sz val="10"/>
        <color indexed="62"/>
        <rFont val="Arial"/>
        <family val="2"/>
      </rPr>
      <t>simplificar el modelo de regresión al siguiente modelo Y= X</t>
    </r>
  </si>
  <si>
    <t>M : tenemos el coeficietne del intercepto del modelo expandido a'=0.0669y el coeficiente asociado a la variable independiente Laboratorio A b'= 0.9395</t>
  </si>
  <si>
    <t>Inferior 95.0%</t>
  </si>
  <si>
    <t>Superior 95.0%</t>
  </si>
  <si>
    <t>Análisis de los residuales</t>
  </si>
  <si>
    <t>Observación</t>
  </si>
  <si>
    <t>Pronóstico Laboratorio B</t>
  </si>
  <si>
    <t>a</t>
  </si>
  <si>
    <t>b</t>
  </si>
  <si>
    <t>SE(H0)</t>
  </si>
  <si>
    <t>Cuadrado Residuos(H0, Y'=X)</t>
  </si>
  <si>
    <t>Fcritico: estadístico Fisher  de k y N-M grados de libertad, en este caso F(2,98) grados de libertad y 95% de confianza =3.09</t>
  </si>
  <si>
    <t>Se rechaza la hipótesis nula. Se acepta la Hipotesis alternativa, es decir, el modelo expandido ajusta (explica) significativamente mejor que el modelo reducido.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</si>
</sst>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20"/>
      <name val="Arial"/>
      <family val="2"/>
    </font>
    <font>
      <i/>
      <sz val="10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0"/>
      <color rgb="FFFF0000"/>
      <name val="Arial"/>
      <family val="2"/>
    </font>
    <font>
      <sz val="10"/>
      <color theme="4" tint="-0.249977111117893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4" tint="-0.249977111117893"/>
      <name val="Arial"/>
      <family val="2"/>
    </font>
    <font>
      <sz val="20"/>
      <color theme="4" tint="-0.249977111117893"/>
      <name val="Arial"/>
      <family val="2"/>
    </font>
    <font>
      <b/>
      <sz val="42"/>
      <color theme="4" tint="-0.249977111117893"/>
      <name val="Cambria Math"/>
      <family val="1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Arial"/>
      <family val="2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98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1" fillId="8" borderId="0" applyNumberFormat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Fill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6" fillId="0" borderId="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 applyBorder="1" applyAlignment="1"/>
    <xf numFmtId="164" fontId="0" fillId="0" borderId="3" xfId="0" applyNumberFormat="1" applyFill="1" applyBorder="1" applyAlignment="1"/>
    <xf numFmtId="164" fontId="2" fillId="0" borderId="3" xfId="0" applyNumberFormat="1" applyFont="1" applyFill="1" applyBorder="1" applyAlignment="1"/>
    <xf numFmtId="164" fontId="11" fillId="0" borderId="0" xfId="0" applyNumberFormat="1" applyFont="1" applyFill="1" applyBorder="1" applyAlignment="1"/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2" borderId="0" xfId="0" applyNumberFormat="1" applyFont="1" applyFill="1" applyBorder="1" applyAlignment="1"/>
    <xf numFmtId="164" fontId="2" fillId="3" borderId="0" xfId="0" applyNumberFormat="1" applyFont="1" applyFill="1" applyBorder="1" applyAlignment="1"/>
    <xf numFmtId="0" fontId="12" fillId="0" borderId="0" xfId="0" applyFont="1" applyFill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7" xfId="0" applyFill="1" applyBorder="1" applyAlignment="1"/>
    <xf numFmtId="164" fontId="2" fillId="0" borderId="0" xfId="0" applyNumberFormat="1" applyFont="1" applyFill="1"/>
    <xf numFmtId="164" fontId="13" fillId="0" borderId="0" xfId="0" applyNumberFormat="1" applyFont="1" applyFill="1" applyBorder="1" applyAlignment="1"/>
    <xf numFmtId="164" fontId="12" fillId="0" borderId="0" xfId="0" applyNumberFormat="1" applyFont="1" applyFill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2" fillId="0" borderId="1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6" fillId="4" borderId="0" xfId="0" applyFont="1" applyFill="1" applyBorder="1"/>
    <xf numFmtId="0" fontId="0" fillId="4" borderId="0" xfId="0" applyFill="1" applyBorder="1"/>
    <xf numFmtId="0" fontId="0" fillId="0" borderId="0" xfId="0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readingOrder="1"/>
    </xf>
    <xf numFmtId="0" fontId="4" fillId="0" borderId="17" xfId="0" applyFont="1" applyBorder="1"/>
    <xf numFmtId="0" fontId="4" fillId="0" borderId="18" xfId="0" applyFont="1" applyBorder="1"/>
    <xf numFmtId="0" fontId="0" fillId="0" borderId="18" xfId="0" applyBorder="1"/>
    <xf numFmtId="0" fontId="0" fillId="0" borderId="19" xfId="0" applyBorder="1"/>
    <xf numFmtId="0" fontId="2" fillId="0" borderId="12" xfId="0" applyFont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vertical="center" wrapText="1"/>
    </xf>
    <xf numFmtId="164" fontId="0" fillId="0" borderId="13" xfId="0" applyNumberFormat="1" applyFill="1" applyBorder="1" applyAlignment="1"/>
    <xf numFmtId="164" fontId="0" fillId="0" borderId="1" xfId="0" applyNumberFormat="1" applyFill="1" applyBorder="1" applyAlignment="1"/>
    <xf numFmtId="164" fontId="0" fillId="0" borderId="2" xfId="0" applyNumberFormat="1" applyFill="1" applyBorder="1" applyAlignment="1"/>
    <xf numFmtId="164" fontId="0" fillId="0" borderId="15" xfId="0" applyNumberFormat="1" applyFill="1" applyBorder="1" applyAlignment="1"/>
    <xf numFmtId="164" fontId="0" fillId="0" borderId="7" xfId="0" applyNumberFormat="1" applyFill="1" applyBorder="1" applyAlignment="1"/>
    <xf numFmtId="164" fontId="0" fillId="0" borderId="11" xfId="0" applyNumberFormat="1" applyFill="1" applyBorder="1" applyAlignment="1"/>
    <xf numFmtId="0" fontId="6" fillId="0" borderId="4" xfId="0" applyFont="1" applyFill="1" applyBorder="1" applyAlignment="1">
      <alignment horizontal="centerContinuous"/>
    </xf>
    <xf numFmtId="164" fontId="19" fillId="6" borderId="0" xfId="2" applyNumberFormat="1" applyBorder="1" applyAlignment="1"/>
    <xf numFmtId="164" fontId="18" fillId="5" borderId="0" xfId="1" applyNumberFormat="1" applyBorder="1" applyAlignment="1"/>
    <xf numFmtId="0" fontId="12" fillId="7" borderId="2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2" fillId="0" borderId="3" xfId="0" applyFont="1" applyFill="1" applyBorder="1" applyAlignment="1"/>
    <xf numFmtId="165" fontId="0" fillId="0" borderId="14" xfId="0" applyNumberFormat="1" applyFill="1" applyBorder="1" applyAlignment="1"/>
    <xf numFmtId="165" fontId="0" fillId="0" borderId="15" xfId="0" applyNumberFormat="1" applyFill="1" applyBorder="1" applyAlignment="1"/>
    <xf numFmtId="2" fontId="13" fillId="0" borderId="0" xfId="0" applyNumberFormat="1" applyFont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/>
    <xf numFmtId="164" fontId="18" fillId="5" borderId="12" xfId="1" applyNumberForma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0" fillId="0" borderId="16" xfId="0" applyFont="1" applyFill="1" applyBorder="1" applyAlignment="1">
      <alignment horizontal="center" wrapText="1"/>
    </xf>
    <xf numFmtId="0" fontId="20" fillId="0" borderId="9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0" fillId="0" borderId="3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18" fillId="5" borderId="0" xfId="1" applyBorder="1" applyAlignment="1">
      <alignment horizontal="center" wrapText="1"/>
    </xf>
    <xf numFmtId="0" fontId="21" fillId="8" borderId="0" xfId="3" applyAlignment="1">
      <alignment horizontal="center"/>
    </xf>
  </cellXfs>
  <cellStyles count="4">
    <cellStyle name="Bueno" xfId="3" builtinId="26"/>
    <cellStyle name="Incorrecto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Laboratorio A Curva de regresión ajustada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Laboratorio B</c:v>
          </c:tx>
          <c:spPr>
            <a:ln w="19050">
              <a:noFill/>
            </a:ln>
          </c:spPr>
          <c:xVal>
            <c:numRef>
              <c:f>Datos!$A$2:$A$101</c:f>
              <c:numCache>
                <c:formatCode>0.00</c:formatCode>
                <c:ptCount val="100"/>
                <c:pt idx="0">
                  <c:v>0.22</c:v>
                </c:pt>
                <c:pt idx="1">
                  <c:v>0.02</c:v>
                </c:pt>
                <c:pt idx="2">
                  <c:v>0.93</c:v>
                </c:pt>
                <c:pt idx="3">
                  <c:v>0.39</c:v>
                </c:pt>
                <c:pt idx="4">
                  <c:v>0.66</c:v>
                </c:pt>
                <c:pt idx="5">
                  <c:v>0.63</c:v>
                </c:pt>
                <c:pt idx="6">
                  <c:v>0.55000000000000004</c:v>
                </c:pt>
                <c:pt idx="7">
                  <c:v>0.26</c:v>
                </c:pt>
                <c:pt idx="8">
                  <c:v>0.27</c:v>
                </c:pt>
                <c:pt idx="9">
                  <c:v>0.43</c:v>
                </c:pt>
                <c:pt idx="10">
                  <c:v>0.22</c:v>
                </c:pt>
                <c:pt idx="11">
                  <c:v>0.25</c:v>
                </c:pt>
                <c:pt idx="12">
                  <c:v>1.18</c:v>
                </c:pt>
                <c:pt idx="13">
                  <c:v>0.56000000000000005</c:v>
                </c:pt>
                <c:pt idx="14">
                  <c:v>0.21</c:v>
                </c:pt>
                <c:pt idx="15">
                  <c:v>0.53</c:v>
                </c:pt>
                <c:pt idx="16">
                  <c:v>0.23</c:v>
                </c:pt>
                <c:pt idx="17">
                  <c:v>0.18</c:v>
                </c:pt>
                <c:pt idx="18">
                  <c:v>0.46</c:v>
                </c:pt>
                <c:pt idx="19">
                  <c:v>0.92</c:v>
                </c:pt>
                <c:pt idx="20">
                  <c:v>0.59</c:v>
                </c:pt>
                <c:pt idx="21">
                  <c:v>0.79</c:v>
                </c:pt>
                <c:pt idx="22">
                  <c:v>0.22</c:v>
                </c:pt>
                <c:pt idx="23">
                  <c:v>0.4</c:v>
                </c:pt>
                <c:pt idx="24">
                  <c:v>0.46</c:v>
                </c:pt>
                <c:pt idx="25">
                  <c:v>0.21</c:v>
                </c:pt>
                <c:pt idx="26">
                  <c:v>0.19</c:v>
                </c:pt>
                <c:pt idx="27">
                  <c:v>0.91</c:v>
                </c:pt>
                <c:pt idx="28">
                  <c:v>0.55000000000000004</c:v>
                </c:pt>
                <c:pt idx="29">
                  <c:v>0.35</c:v>
                </c:pt>
                <c:pt idx="30">
                  <c:v>0.85</c:v>
                </c:pt>
                <c:pt idx="31">
                  <c:v>0.63</c:v>
                </c:pt>
                <c:pt idx="32">
                  <c:v>0.26</c:v>
                </c:pt>
                <c:pt idx="33">
                  <c:v>1.1100000000000001</c:v>
                </c:pt>
                <c:pt idx="34">
                  <c:v>0.65</c:v>
                </c:pt>
                <c:pt idx="35">
                  <c:v>1.18</c:v>
                </c:pt>
                <c:pt idx="36">
                  <c:v>1.01</c:v>
                </c:pt>
                <c:pt idx="37">
                  <c:v>0.34</c:v>
                </c:pt>
                <c:pt idx="38">
                  <c:v>0.2</c:v>
                </c:pt>
                <c:pt idx="39">
                  <c:v>0.52</c:v>
                </c:pt>
                <c:pt idx="40">
                  <c:v>0.44</c:v>
                </c:pt>
                <c:pt idx="41">
                  <c:v>0.3</c:v>
                </c:pt>
                <c:pt idx="42">
                  <c:v>0.73</c:v>
                </c:pt>
                <c:pt idx="43">
                  <c:v>1.19</c:v>
                </c:pt>
                <c:pt idx="44">
                  <c:v>0.38</c:v>
                </c:pt>
                <c:pt idx="45">
                  <c:v>0.3</c:v>
                </c:pt>
                <c:pt idx="46">
                  <c:v>0.47</c:v>
                </c:pt>
                <c:pt idx="47">
                  <c:v>0.79</c:v>
                </c:pt>
                <c:pt idx="48">
                  <c:v>0.3</c:v>
                </c:pt>
                <c:pt idx="49">
                  <c:v>0.22</c:v>
                </c:pt>
                <c:pt idx="50">
                  <c:v>0.51</c:v>
                </c:pt>
                <c:pt idx="51">
                  <c:v>0.52</c:v>
                </c:pt>
                <c:pt idx="52">
                  <c:v>0.72</c:v>
                </c:pt>
                <c:pt idx="53">
                  <c:v>0.36</c:v>
                </c:pt>
                <c:pt idx="54">
                  <c:v>0.5</c:v>
                </c:pt>
                <c:pt idx="55">
                  <c:v>0.41</c:v>
                </c:pt>
                <c:pt idx="56">
                  <c:v>0.52</c:v>
                </c:pt>
                <c:pt idx="57">
                  <c:v>1.21</c:v>
                </c:pt>
                <c:pt idx="58">
                  <c:v>0.36</c:v>
                </c:pt>
                <c:pt idx="59">
                  <c:v>0.18</c:v>
                </c:pt>
                <c:pt idx="60">
                  <c:v>0.71</c:v>
                </c:pt>
                <c:pt idx="61">
                  <c:v>0.28000000000000003</c:v>
                </c:pt>
                <c:pt idx="62">
                  <c:v>0.56000000000000005</c:v>
                </c:pt>
                <c:pt idx="63">
                  <c:v>0.36</c:v>
                </c:pt>
                <c:pt idx="64">
                  <c:v>0.74</c:v>
                </c:pt>
                <c:pt idx="65">
                  <c:v>0.75</c:v>
                </c:pt>
                <c:pt idx="66">
                  <c:v>0.48</c:v>
                </c:pt>
                <c:pt idx="67">
                  <c:v>0.05</c:v>
                </c:pt>
                <c:pt idx="68">
                  <c:v>0.59</c:v>
                </c:pt>
                <c:pt idx="69">
                  <c:v>1.25</c:v>
                </c:pt>
                <c:pt idx="70">
                  <c:v>0.95</c:v>
                </c:pt>
                <c:pt idx="71">
                  <c:v>0.14000000000000001</c:v>
                </c:pt>
                <c:pt idx="72">
                  <c:v>0.52</c:v>
                </c:pt>
                <c:pt idx="73">
                  <c:v>0.34</c:v>
                </c:pt>
                <c:pt idx="74">
                  <c:v>0.26</c:v>
                </c:pt>
                <c:pt idx="75">
                  <c:v>0.21</c:v>
                </c:pt>
                <c:pt idx="76">
                  <c:v>0.65</c:v>
                </c:pt>
                <c:pt idx="77">
                  <c:v>0.41</c:v>
                </c:pt>
                <c:pt idx="78">
                  <c:v>0.56000000000000005</c:v>
                </c:pt>
                <c:pt idx="79">
                  <c:v>0.43</c:v>
                </c:pt>
                <c:pt idx="80">
                  <c:v>0.4</c:v>
                </c:pt>
                <c:pt idx="81">
                  <c:v>0.68</c:v>
                </c:pt>
                <c:pt idx="82">
                  <c:v>0.82</c:v>
                </c:pt>
                <c:pt idx="83">
                  <c:v>1.57</c:v>
                </c:pt>
                <c:pt idx="84">
                  <c:v>0.18</c:v>
                </c:pt>
                <c:pt idx="85">
                  <c:v>0.26</c:v>
                </c:pt>
                <c:pt idx="86">
                  <c:v>0.96</c:v>
                </c:pt>
                <c:pt idx="87">
                  <c:v>0.42</c:v>
                </c:pt>
                <c:pt idx="88">
                  <c:v>0.18</c:v>
                </c:pt>
                <c:pt idx="89">
                  <c:v>0.66</c:v>
                </c:pt>
                <c:pt idx="90">
                  <c:v>1.22</c:v>
                </c:pt>
                <c:pt idx="91">
                  <c:v>0.81</c:v>
                </c:pt>
                <c:pt idx="92">
                  <c:v>1.47</c:v>
                </c:pt>
                <c:pt idx="93">
                  <c:v>0.73</c:v>
                </c:pt>
                <c:pt idx="94">
                  <c:v>1.41</c:v>
                </c:pt>
                <c:pt idx="95">
                  <c:v>0.44</c:v>
                </c:pt>
                <c:pt idx="96">
                  <c:v>0.23</c:v>
                </c:pt>
                <c:pt idx="97">
                  <c:v>0.48</c:v>
                </c:pt>
                <c:pt idx="98">
                  <c:v>1.03</c:v>
                </c:pt>
                <c:pt idx="99">
                  <c:v>0.23</c:v>
                </c:pt>
              </c:numCache>
            </c:numRef>
          </c:xVal>
          <c:yVal>
            <c:numRef>
              <c:f>Datos!$B$2:$B$101</c:f>
              <c:numCache>
                <c:formatCode>0.00</c:formatCode>
                <c:ptCount val="100"/>
                <c:pt idx="0">
                  <c:v>0.32</c:v>
                </c:pt>
                <c:pt idx="1">
                  <c:v>0.05</c:v>
                </c:pt>
                <c:pt idx="2">
                  <c:v>1.03</c:v>
                </c:pt>
                <c:pt idx="3">
                  <c:v>0.34</c:v>
                </c:pt>
                <c:pt idx="4">
                  <c:v>0.7</c:v>
                </c:pt>
                <c:pt idx="5">
                  <c:v>0.46</c:v>
                </c:pt>
                <c:pt idx="6">
                  <c:v>0.54</c:v>
                </c:pt>
                <c:pt idx="7">
                  <c:v>0.35</c:v>
                </c:pt>
                <c:pt idx="8">
                  <c:v>0.3</c:v>
                </c:pt>
                <c:pt idx="9">
                  <c:v>0.6</c:v>
                </c:pt>
                <c:pt idx="10">
                  <c:v>0.23</c:v>
                </c:pt>
                <c:pt idx="11">
                  <c:v>0.15</c:v>
                </c:pt>
                <c:pt idx="12">
                  <c:v>0.99</c:v>
                </c:pt>
                <c:pt idx="13">
                  <c:v>0.72</c:v>
                </c:pt>
                <c:pt idx="14">
                  <c:v>0.26</c:v>
                </c:pt>
                <c:pt idx="15">
                  <c:v>0.61</c:v>
                </c:pt>
                <c:pt idx="16">
                  <c:v>0.36</c:v>
                </c:pt>
                <c:pt idx="17">
                  <c:v>0.11</c:v>
                </c:pt>
                <c:pt idx="18">
                  <c:v>0.45</c:v>
                </c:pt>
                <c:pt idx="19">
                  <c:v>0.84</c:v>
                </c:pt>
                <c:pt idx="20">
                  <c:v>0.52</c:v>
                </c:pt>
                <c:pt idx="21">
                  <c:v>0.79</c:v>
                </c:pt>
                <c:pt idx="22">
                  <c:v>0.39</c:v>
                </c:pt>
                <c:pt idx="23">
                  <c:v>0.45</c:v>
                </c:pt>
                <c:pt idx="24">
                  <c:v>0.63</c:v>
                </c:pt>
                <c:pt idx="25">
                  <c:v>0.22</c:v>
                </c:pt>
                <c:pt idx="26">
                  <c:v>0.24</c:v>
                </c:pt>
                <c:pt idx="27">
                  <c:v>0.82</c:v>
                </c:pt>
                <c:pt idx="28">
                  <c:v>0.65</c:v>
                </c:pt>
                <c:pt idx="29">
                  <c:v>0.38</c:v>
                </c:pt>
                <c:pt idx="30">
                  <c:v>0.94</c:v>
                </c:pt>
                <c:pt idx="31">
                  <c:v>0.74</c:v>
                </c:pt>
                <c:pt idx="32">
                  <c:v>0.31</c:v>
                </c:pt>
                <c:pt idx="33">
                  <c:v>1.26</c:v>
                </c:pt>
                <c:pt idx="34">
                  <c:v>0.98</c:v>
                </c:pt>
                <c:pt idx="35">
                  <c:v>1.27</c:v>
                </c:pt>
                <c:pt idx="36">
                  <c:v>1.02</c:v>
                </c:pt>
                <c:pt idx="37">
                  <c:v>0.47</c:v>
                </c:pt>
                <c:pt idx="38">
                  <c:v>0.25</c:v>
                </c:pt>
                <c:pt idx="39">
                  <c:v>0.46</c:v>
                </c:pt>
                <c:pt idx="40">
                  <c:v>0.53</c:v>
                </c:pt>
                <c:pt idx="41">
                  <c:v>0.35</c:v>
                </c:pt>
                <c:pt idx="42">
                  <c:v>0.72</c:v>
                </c:pt>
                <c:pt idx="43">
                  <c:v>1.41</c:v>
                </c:pt>
                <c:pt idx="44">
                  <c:v>0.61</c:v>
                </c:pt>
                <c:pt idx="45">
                  <c:v>0.31</c:v>
                </c:pt>
                <c:pt idx="46">
                  <c:v>0.52</c:v>
                </c:pt>
                <c:pt idx="47">
                  <c:v>0.72</c:v>
                </c:pt>
                <c:pt idx="48">
                  <c:v>0.4</c:v>
                </c:pt>
                <c:pt idx="49">
                  <c:v>0.12</c:v>
                </c:pt>
                <c:pt idx="50">
                  <c:v>0.65</c:v>
                </c:pt>
                <c:pt idx="51">
                  <c:v>0.59</c:v>
                </c:pt>
                <c:pt idx="52">
                  <c:v>0.78</c:v>
                </c:pt>
                <c:pt idx="53">
                  <c:v>0.52</c:v>
                </c:pt>
                <c:pt idx="54">
                  <c:v>0.51</c:v>
                </c:pt>
                <c:pt idx="55">
                  <c:v>0.44</c:v>
                </c:pt>
                <c:pt idx="56">
                  <c:v>0.44</c:v>
                </c:pt>
                <c:pt idx="57">
                  <c:v>0.95</c:v>
                </c:pt>
                <c:pt idx="58">
                  <c:v>0.35</c:v>
                </c:pt>
                <c:pt idx="59">
                  <c:v>0.26</c:v>
                </c:pt>
                <c:pt idx="60">
                  <c:v>0.68</c:v>
                </c:pt>
                <c:pt idx="61">
                  <c:v>0.24</c:v>
                </c:pt>
                <c:pt idx="62">
                  <c:v>0.72</c:v>
                </c:pt>
                <c:pt idx="63">
                  <c:v>0.35</c:v>
                </c:pt>
                <c:pt idx="64">
                  <c:v>0.77</c:v>
                </c:pt>
                <c:pt idx="65">
                  <c:v>0.78</c:v>
                </c:pt>
                <c:pt idx="66">
                  <c:v>0.5</c:v>
                </c:pt>
                <c:pt idx="67">
                  <c:v>0.13</c:v>
                </c:pt>
                <c:pt idx="68">
                  <c:v>0.6</c:v>
                </c:pt>
                <c:pt idx="69">
                  <c:v>0.98</c:v>
                </c:pt>
                <c:pt idx="70">
                  <c:v>0.83</c:v>
                </c:pt>
                <c:pt idx="71">
                  <c:v>0.21</c:v>
                </c:pt>
                <c:pt idx="72">
                  <c:v>0.44</c:v>
                </c:pt>
                <c:pt idx="73">
                  <c:v>0.36</c:v>
                </c:pt>
                <c:pt idx="74">
                  <c:v>0.24</c:v>
                </c:pt>
                <c:pt idx="75">
                  <c:v>0.18</c:v>
                </c:pt>
                <c:pt idx="76">
                  <c:v>0.56999999999999995</c:v>
                </c:pt>
                <c:pt idx="77">
                  <c:v>0.42</c:v>
                </c:pt>
                <c:pt idx="78">
                  <c:v>0.62</c:v>
                </c:pt>
                <c:pt idx="79">
                  <c:v>0.46</c:v>
                </c:pt>
                <c:pt idx="80">
                  <c:v>0.55000000000000004</c:v>
                </c:pt>
                <c:pt idx="81">
                  <c:v>0.68</c:v>
                </c:pt>
                <c:pt idx="82">
                  <c:v>0.66</c:v>
                </c:pt>
                <c:pt idx="83">
                  <c:v>1.54</c:v>
                </c:pt>
                <c:pt idx="84">
                  <c:v>0.24</c:v>
                </c:pt>
                <c:pt idx="85">
                  <c:v>0.33</c:v>
                </c:pt>
                <c:pt idx="86">
                  <c:v>1.05</c:v>
                </c:pt>
                <c:pt idx="87">
                  <c:v>0.59</c:v>
                </c:pt>
                <c:pt idx="88">
                  <c:v>0.19</c:v>
                </c:pt>
                <c:pt idx="89">
                  <c:v>0.72</c:v>
                </c:pt>
                <c:pt idx="90">
                  <c:v>1.22</c:v>
                </c:pt>
                <c:pt idx="91">
                  <c:v>0.76</c:v>
                </c:pt>
                <c:pt idx="92">
                  <c:v>1.91</c:v>
                </c:pt>
                <c:pt idx="93">
                  <c:v>0.73</c:v>
                </c:pt>
                <c:pt idx="94">
                  <c:v>1.1399999999999999</c:v>
                </c:pt>
                <c:pt idx="95">
                  <c:v>0.66</c:v>
                </c:pt>
                <c:pt idx="96">
                  <c:v>0.31</c:v>
                </c:pt>
                <c:pt idx="97">
                  <c:v>0.42</c:v>
                </c:pt>
                <c:pt idx="98">
                  <c:v>1.1399999999999999</c:v>
                </c:pt>
                <c:pt idx="99">
                  <c:v>0.39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D89-4C44-91A4-1C41BCF1038A}"/>
            </c:ext>
          </c:extLst>
        </c:ser>
        <c:ser>
          <c:idx val="1"/>
          <c:order val="1"/>
          <c:tx>
            <c:v>Pronóstico Laboratorio B</c:v>
          </c:tx>
          <c:spPr>
            <a:ln w="19050">
              <a:noFill/>
            </a:ln>
          </c:spPr>
          <c:xVal>
            <c:numRef>
              <c:f>Datos!$A$2:$A$101</c:f>
              <c:numCache>
                <c:formatCode>0.00</c:formatCode>
                <c:ptCount val="100"/>
                <c:pt idx="0">
                  <c:v>0.22</c:v>
                </c:pt>
                <c:pt idx="1">
                  <c:v>0.02</c:v>
                </c:pt>
                <c:pt idx="2">
                  <c:v>0.93</c:v>
                </c:pt>
                <c:pt idx="3">
                  <c:v>0.39</c:v>
                </c:pt>
                <c:pt idx="4">
                  <c:v>0.66</c:v>
                </c:pt>
                <c:pt idx="5">
                  <c:v>0.63</c:v>
                </c:pt>
                <c:pt idx="6">
                  <c:v>0.55000000000000004</c:v>
                </c:pt>
                <c:pt idx="7">
                  <c:v>0.26</c:v>
                </c:pt>
                <c:pt idx="8">
                  <c:v>0.27</c:v>
                </c:pt>
                <c:pt idx="9">
                  <c:v>0.43</c:v>
                </c:pt>
                <c:pt idx="10">
                  <c:v>0.22</c:v>
                </c:pt>
                <c:pt idx="11">
                  <c:v>0.25</c:v>
                </c:pt>
                <c:pt idx="12">
                  <c:v>1.18</c:v>
                </c:pt>
                <c:pt idx="13">
                  <c:v>0.56000000000000005</c:v>
                </c:pt>
                <c:pt idx="14">
                  <c:v>0.21</c:v>
                </c:pt>
                <c:pt idx="15">
                  <c:v>0.53</c:v>
                </c:pt>
                <c:pt idx="16">
                  <c:v>0.23</c:v>
                </c:pt>
                <c:pt idx="17">
                  <c:v>0.18</c:v>
                </c:pt>
                <c:pt idx="18">
                  <c:v>0.46</c:v>
                </c:pt>
                <c:pt idx="19">
                  <c:v>0.92</c:v>
                </c:pt>
                <c:pt idx="20">
                  <c:v>0.59</c:v>
                </c:pt>
                <c:pt idx="21">
                  <c:v>0.79</c:v>
                </c:pt>
                <c:pt idx="22">
                  <c:v>0.22</c:v>
                </c:pt>
                <c:pt idx="23">
                  <c:v>0.4</c:v>
                </c:pt>
                <c:pt idx="24">
                  <c:v>0.46</c:v>
                </c:pt>
                <c:pt idx="25">
                  <c:v>0.21</c:v>
                </c:pt>
                <c:pt idx="26">
                  <c:v>0.19</c:v>
                </c:pt>
                <c:pt idx="27">
                  <c:v>0.91</c:v>
                </c:pt>
                <c:pt idx="28">
                  <c:v>0.55000000000000004</c:v>
                </c:pt>
                <c:pt idx="29">
                  <c:v>0.35</c:v>
                </c:pt>
                <c:pt idx="30">
                  <c:v>0.85</c:v>
                </c:pt>
                <c:pt idx="31">
                  <c:v>0.63</c:v>
                </c:pt>
                <c:pt idx="32">
                  <c:v>0.26</c:v>
                </c:pt>
                <c:pt idx="33">
                  <c:v>1.1100000000000001</c:v>
                </c:pt>
                <c:pt idx="34">
                  <c:v>0.65</c:v>
                </c:pt>
                <c:pt idx="35">
                  <c:v>1.18</c:v>
                </c:pt>
                <c:pt idx="36">
                  <c:v>1.01</c:v>
                </c:pt>
                <c:pt idx="37">
                  <c:v>0.34</c:v>
                </c:pt>
                <c:pt idx="38">
                  <c:v>0.2</c:v>
                </c:pt>
                <c:pt idx="39">
                  <c:v>0.52</c:v>
                </c:pt>
                <c:pt idx="40">
                  <c:v>0.44</c:v>
                </c:pt>
                <c:pt idx="41">
                  <c:v>0.3</c:v>
                </c:pt>
                <c:pt idx="42">
                  <c:v>0.73</c:v>
                </c:pt>
                <c:pt idx="43">
                  <c:v>1.19</c:v>
                </c:pt>
                <c:pt idx="44">
                  <c:v>0.38</c:v>
                </c:pt>
                <c:pt idx="45">
                  <c:v>0.3</c:v>
                </c:pt>
                <c:pt idx="46">
                  <c:v>0.47</c:v>
                </c:pt>
                <c:pt idx="47">
                  <c:v>0.79</c:v>
                </c:pt>
                <c:pt idx="48">
                  <c:v>0.3</c:v>
                </c:pt>
                <c:pt idx="49">
                  <c:v>0.22</c:v>
                </c:pt>
                <c:pt idx="50">
                  <c:v>0.51</c:v>
                </c:pt>
                <c:pt idx="51">
                  <c:v>0.52</c:v>
                </c:pt>
                <c:pt idx="52">
                  <c:v>0.72</c:v>
                </c:pt>
                <c:pt idx="53">
                  <c:v>0.36</c:v>
                </c:pt>
                <c:pt idx="54">
                  <c:v>0.5</c:v>
                </c:pt>
                <c:pt idx="55">
                  <c:v>0.41</c:v>
                </c:pt>
                <c:pt idx="56">
                  <c:v>0.52</c:v>
                </c:pt>
                <c:pt idx="57">
                  <c:v>1.21</c:v>
                </c:pt>
                <c:pt idx="58">
                  <c:v>0.36</c:v>
                </c:pt>
                <c:pt idx="59">
                  <c:v>0.18</c:v>
                </c:pt>
                <c:pt idx="60">
                  <c:v>0.71</c:v>
                </c:pt>
                <c:pt idx="61">
                  <c:v>0.28000000000000003</c:v>
                </c:pt>
                <c:pt idx="62">
                  <c:v>0.56000000000000005</c:v>
                </c:pt>
                <c:pt idx="63">
                  <c:v>0.36</c:v>
                </c:pt>
                <c:pt idx="64">
                  <c:v>0.74</c:v>
                </c:pt>
                <c:pt idx="65">
                  <c:v>0.75</c:v>
                </c:pt>
                <c:pt idx="66">
                  <c:v>0.48</c:v>
                </c:pt>
                <c:pt idx="67">
                  <c:v>0.05</c:v>
                </c:pt>
                <c:pt idx="68">
                  <c:v>0.59</c:v>
                </c:pt>
                <c:pt idx="69">
                  <c:v>1.25</c:v>
                </c:pt>
                <c:pt idx="70">
                  <c:v>0.95</c:v>
                </c:pt>
                <c:pt idx="71">
                  <c:v>0.14000000000000001</c:v>
                </c:pt>
                <c:pt idx="72">
                  <c:v>0.52</c:v>
                </c:pt>
                <c:pt idx="73">
                  <c:v>0.34</c:v>
                </c:pt>
                <c:pt idx="74">
                  <c:v>0.26</c:v>
                </c:pt>
                <c:pt idx="75">
                  <c:v>0.21</c:v>
                </c:pt>
                <c:pt idx="76">
                  <c:v>0.65</c:v>
                </c:pt>
                <c:pt idx="77">
                  <c:v>0.41</c:v>
                </c:pt>
                <c:pt idx="78">
                  <c:v>0.56000000000000005</c:v>
                </c:pt>
                <c:pt idx="79">
                  <c:v>0.43</c:v>
                </c:pt>
                <c:pt idx="80">
                  <c:v>0.4</c:v>
                </c:pt>
                <c:pt idx="81">
                  <c:v>0.68</c:v>
                </c:pt>
                <c:pt idx="82">
                  <c:v>0.82</c:v>
                </c:pt>
                <c:pt idx="83">
                  <c:v>1.57</c:v>
                </c:pt>
                <c:pt idx="84">
                  <c:v>0.18</c:v>
                </c:pt>
                <c:pt idx="85">
                  <c:v>0.26</c:v>
                </c:pt>
                <c:pt idx="86">
                  <c:v>0.96</c:v>
                </c:pt>
                <c:pt idx="87">
                  <c:v>0.42</c:v>
                </c:pt>
                <c:pt idx="88">
                  <c:v>0.18</c:v>
                </c:pt>
                <c:pt idx="89">
                  <c:v>0.66</c:v>
                </c:pt>
                <c:pt idx="90">
                  <c:v>1.22</c:v>
                </c:pt>
                <c:pt idx="91">
                  <c:v>0.81</c:v>
                </c:pt>
                <c:pt idx="92">
                  <c:v>1.47</c:v>
                </c:pt>
                <c:pt idx="93">
                  <c:v>0.73</c:v>
                </c:pt>
                <c:pt idx="94">
                  <c:v>1.41</c:v>
                </c:pt>
                <c:pt idx="95">
                  <c:v>0.44</c:v>
                </c:pt>
                <c:pt idx="96">
                  <c:v>0.23</c:v>
                </c:pt>
                <c:pt idx="97">
                  <c:v>0.48</c:v>
                </c:pt>
                <c:pt idx="98">
                  <c:v>1.03</c:v>
                </c:pt>
                <c:pt idx="99">
                  <c:v>0.23</c:v>
                </c:pt>
              </c:numCache>
            </c:numRef>
          </c:xVal>
          <c:yVal>
            <c:numRef>
              <c:f>Regresion!$B$25:$B$124</c:f>
              <c:numCache>
                <c:formatCode>General</c:formatCode>
                <c:ptCount val="100"/>
                <c:pt idx="0">
                  <c:v>0.27356466783651695</c:v>
                </c:pt>
                <c:pt idx="1">
                  <c:v>8.5657422161264749E-2</c:v>
                </c:pt>
                <c:pt idx="2">
                  <c:v>0.94063538998366225</c:v>
                </c:pt>
                <c:pt idx="3">
                  <c:v>0.43328582666048132</c:v>
                </c:pt>
                <c:pt idx="4">
                  <c:v>0.68696060832207173</c:v>
                </c:pt>
                <c:pt idx="5">
                  <c:v>0.65877452147078397</c:v>
                </c:pt>
                <c:pt idx="6">
                  <c:v>0.58361162320068305</c:v>
                </c:pt>
                <c:pt idx="7">
                  <c:v>0.31114611697156735</c:v>
                </c:pt>
                <c:pt idx="8">
                  <c:v>0.32054147925533</c:v>
                </c:pt>
                <c:pt idx="9">
                  <c:v>0.47086727579553173</c:v>
                </c:pt>
                <c:pt idx="10">
                  <c:v>0.27356466783651695</c:v>
                </c:pt>
                <c:pt idx="11">
                  <c:v>0.30175075468780477</c:v>
                </c:pt>
                <c:pt idx="12">
                  <c:v>1.1755194470777275</c:v>
                </c:pt>
                <c:pt idx="13">
                  <c:v>0.59300698548444575</c:v>
                </c:pt>
                <c:pt idx="14">
                  <c:v>0.26416930555275431</c:v>
                </c:pt>
                <c:pt idx="15">
                  <c:v>0.56482089863315788</c:v>
                </c:pt>
                <c:pt idx="16">
                  <c:v>0.28296003012027959</c:v>
                </c:pt>
                <c:pt idx="17">
                  <c:v>0.23598321870146649</c:v>
                </c:pt>
                <c:pt idx="18">
                  <c:v>0.4990533626468196</c:v>
                </c:pt>
                <c:pt idx="19">
                  <c:v>0.93124002769989966</c:v>
                </c:pt>
                <c:pt idx="20">
                  <c:v>0.62119307233573351</c:v>
                </c:pt>
                <c:pt idx="21">
                  <c:v>0.8091003180109857</c:v>
                </c:pt>
                <c:pt idx="22">
                  <c:v>0.27356466783651695</c:v>
                </c:pt>
                <c:pt idx="23">
                  <c:v>0.44268118894424391</c:v>
                </c:pt>
                <c:pt idx="24">
                  <c:v>0.4990533626468196</c:v>
                </c:pt>
                <c:pt idx="25">
                  <c:v>0.26416930555275431</c:v>
                </c:pt>
                <c:pt idx="26">
                  <c:v>0.24537858098522911</c:v>
                </c:pt>
                <c:pt idx="27">
                  <c:v>0.92184466541613697</c:v>
                </c:pt>
                <c:pt idx="28">
                  <c:v>0.58361162320068305</c:v>
                </c:pt>
                <c:pt idx="29">
                  <c:v>0.39570437752543086</c:v>
                </c:pt>
                <c:pt idx="30">
                  <c:v>0.86547249171356133</c:v>
                </c:pt>
                <c:pt idx="31">
                  <c:v>0.65877452147078397</c:v>
                </c:pt>
                <c:pt idx="32">
                  <c:v>0.31114611697156735</c:v>
                </c:pt>
                <c:pt idx="33">
                  <c:v>1.1097519110913894</c:v>
                </c:pt>
                <c:pt idx="34">
                  <c:v>0.67756524603830914</c:v>
                </c:pt>
                <c:pt idx="35">
                  <c:v>1.1755194470777275</c:v>
                </c:pt>
                <c:pt idx="36">
                  <c:v>1.0157982882537631</c:v>
                </c:pt>
                <c:pt idx="37">
                  <c:v>0.38630901524166827</c:v>
                </c:pt>
                <c:pt idx="38">
                  <c:v>0.25477394326899172</c:v>
                </c:pt>
                <c:pt idx="39">
                  <c:v>0.55542553634939518</c:v>
                </c:pt>
                <c:pt idx="40">
                  <c:v>0.48026263807929437</c:v>
                </c:pt>
                <c:pt idx="41">
                  <c:v>0.34872756610661781</c:v>
                </c:pt>
                <c:pt idx="42">
                  <c:v>0.75272814430840995</c:v>
                </c:pt>
                <c:pt idx="43">
                  <c:v>1.1849148093614901</c:v>
                </c:pt>
                <c:pt idx="44">
                  <c:v>0.42389046437671868</c:v>
                </c:pt>
                <c:pt idx="45">
                  <c:v>0.34872756610661781</c:v>
                </c:pt>
                <c:pt idx="46">
                  <c:v>0.50844872493058213</c:v>
                </c:pt>
                <c:pt idx="47">
                  <c:v>0.8091003180109857</c:v>
                </c:pt>
                <c:pt idx="48">
                  <c:v>0.34872756610661781</c:v>
                </c:pt>
                <c:pt idx="49">
                  <c:v>0.27356466783651695</c:v>
                </c:pt>
                <c:pt idx="50">
                  <c:v>0.54603017406563259</c:v>
                </c:pt>
                <c:pt idx="51">
                  <c:v>0.55542553634939518</c:v>
                </c:pt>
                <c:pt idx="52">
                  <c:v>0.74333278202464736</c:v>
                </c:pt>
                <c:pt idx="53">
                  <c:v>0.40509973980919345</c:v>
                </c:pt>
                <c:pt idx="54">
                  <c:v>0.53663481178187</c:v>
                </c:pt>
                <c:pt idx="55">
                  <c:v>0.4520765512280065</c:v>
                </c:pt>
                <c:pt idx="56">
                  <c:v>0.55542553634939518</c:v>
                </c:pt>
                <c:pt idx="57">
                  <c:v>1.2037055339290152</c:v>
                </c:pt>
                <c:pt idx="58">
                  <c:v>0.40509973980919345</c:v>
                </c:pt>
                <c:pt idx="59">
                  <c:v>0.23598321870146649</c:v>
                </c:pt>
                <c:pt idx="60">
                  <c:v>0.73393741974088478</c:v>
                </c:pt>
                <c:pt idx="61">
                  <c:v>0.32993684153909264</c:v>
                </c:pt>
                <c:pt idx="62">
                  <c:v>0.59300698548444575</c:v>
                </c:pt>
                <c:pt idx="63">
                  <c:v>0.40509973980919345</c:v>
                </c:pt>
                <c:pt idx="64">
                  <c:v>0.76212350659217265</c:v>
                </c:pt>
                <c:pt idx="65">
                  <c:v>0.77151886887593524</c:v>
                </c:pt>
                <c:pt idx="66">
                  <c:v>0.51784408721434483</c:v>
                </c:pt>
                <c:pt idx="67">
                  <c:v>0.11384350901255258</c:v>
                </c:pt>
                <c:pt idx="68">
                  <c:v>0.62119307233573351</c:v>
                </c:pt>
                <c:pt idx="69">
                  <c:v>1.2412869830640656</c:v>
                </c:pt>
                <c:pt idx="70">
                  <c:v>0.95942611455118743</c:v>
                </c:pt>
                <c:pt idx="71">
                  <c:v>0.19840176956641609</c:v>
                </c:pt>
                <c:pt idx="72">
                  <c:v>0.55542553634939518</c:v>
                </c:pt>
                <c:pt idx="73">
                  <c:v>0.38630901524166827</c:v>
                </c:pt>
                <c:pt idx="74">
                  <c:v>0.31114611697156735</c:v>
                </c:pt>
                <c:pt idx="75">
                  <c:v>0.26416930555275431</c:v>
                </c:pt>
                <c:pt idx="76">
                  <c:v>0.67756524603830914</c:v>
                </c:pt>
                <c:pt idx="77">
                  <c:v>0.4520765512280065</c:v>
                </c:pt>
                <c:pt idx="78">
                  <c:v>0.59300698548444575</c:v>
                </c:pt>
                <c:pt idx="79">
                  <c:v>0.47086727579553173</c:v>
                </c:pt>
                <c:pt idx="80">
                  <c:v>0.44268118894424391</c:v>
                </c:pt>
                <c:pt idx="81">
                  <c:v>0.70575133288959702</c:v>
                </c:pt>
                <c:pt idx="82">
                  <c:v>0.83728640486227346</c:v>
                </c:pt>
                <c:pt idx="83">
                  <c:v>1.5419385761444693</c:v>
                </c:pt>
                <c:pt idx="84">
                  <c:v>0.23598321870146649</c:v>
                </c:pt>
                <c:pt idx="85">
                  <c:v>0.31114611697156735</c:v>
                </c:pt>
                <c:pt idx="86">
                  <c:v>0.96882147683495001</c:v>
                </c:pt>
                <c:pt idx="87">
                  <c:v>0.46147191351176914</c:v>
                </c:pt>
                <c:pt idx="88">
                  <c:v>0.23598321870146649</c:v>
                </c:pt>
                <c:pt idx="89">
                  <c:v>0.68696060832207173</c:v>
                </c:pt>
                <c:pt idx="90">
                  <c:v>1.2131008962127778</c:v>
                </c:pt>
                <c:pt idx="91">
                  <c:v>0.82789104257851098</c:v>
                </c:pt>
                <c:pt idx="92">
                  <c:v>1.4479849533068432</c:v>
                </c:pt>
                <c:pt idx="93">
                  <c:v>0.75272814430840995</c:v>
                </c:pt>
                <c:pt idx="94">
                  <c:v>1.3916127796042674</c:v>
                </c:pt>
                <c:pt idx="95">
                  <c:v>0.48026263807929437</c:v>
                </c:pt>
                <c:pt idx="96">
                  <c:v>0.28296003012027959</c:v>
                </c:pt>
                <c:pt idx="97">
                  <c:v>0.51784408721434483</c:v>
                </c:pt>
                <c:pt idx="98">
                  <c:v>1.0345890128212885</c:v>
                </c:pt>
                <c:pt idx="99">
                  <c:v>0.28296003012027959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89-4C44-91A4-1C41BCF10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270664"/>
        <c:axId val="549267712"/>
      </c:scatterChart>
      <c:valAx>
        <c:axId val="549270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Laboratorio A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49267712"/>
        <c:crosses val="autoZero"/>
        <c:crossBetween val="midCat"/>
      </c:valAx>
      <c:valAx>
        <c:axId val="549267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Laboratorio B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49270664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200024</xdr:colOff>
      <xdr:row>0</xdr:row>
      <xdr:rowOff>0</xdr:rowOff>
    </xdr:from>
    <xdr:to>
      <xdr:col>18</xdr:col>
      <xdr:colOff>485775</xdr:colOff>
      <xdr:row>20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3D3532-EDA8-4012-8D6E-F3BED7AE8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85057</xdr:colOff>
      <xdr:row>3</xdr:row>
      <xdr:rowOff>10161</xdr:rowOff>
    </xdr:from>
    <xdr:ext cx="1767987" cy="3130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1DCA6BC-786D-4DDD-8302-B1F7F3D762A6}"/>
                </a:ext>
              </a:extLst>
            </xdr:cNvPr>
            <xdr:cNvSpPr txBox="1"/>
          </xdr:nvSpPr>
          <xdr:spPr>
            <a:xfrm>
              <a:off x="4180807" y="685570"/>
              <a:ext cx="1767987" cy="313099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L" sz="2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20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s-CL" sz="20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es-CL" sz="20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s-CL" sz="2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L" sz="20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p>
                        <m:r>
                          <a:rPr lang="es-CL" sz="2000" b="0" i="1">
                            <a:latin typeface="Cambria Math" panose="02040503050406030204" pitchFamily="18" charset="0"/>
                          </a:rPr>
                          <m:t>′</m:t>
                        </m:r>
                      </m:sup>
                    </m:sSup>
                    <m:r>
                      <a:rPr lang="es-CL" sz="2000" b="0" i="1">
                        <a:latin typeface="Cambria Math" panose="02040503050406030204" pitchFamily="18" charset="0"/>
                      </a:rPr>
                      <m:t>+</m:t>
                    </m:r>
                    <m:sSup>
                      <m:sSupPr>
                        <m:ctrlPr>
                          <a:rPr lang="es-CL" sz="2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L" sz="20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p>
                        <m:r>
                          <a:rPr lang="es-CL" sz="2000" b="0" i="1">
                            <a:latin typeface="Cambria Math" panose="02040503050406030204" pitchFamily="18" charset="0"/>
                          </a:rPr>
                          <m:t>′</m:t>
                        </m:r>
                      </m:sup>
                    </m:sSup>
                    <m:sSub>
                      <m:sSubPr>
                        <m:ctrlPr>
                          <a:rPr lang="es-CL" sz="20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20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s-CL" sz="20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s-CL" sz="11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1DCA6BC-786D-4DDD-8302-B1F7F3D762A6}"/>
                </a:ext>
              </a:extLst>
            </xdr:cNvPr>
            <xdr:cNvSpPr txBox="1"/>
          </xdr:nvSpPr>
          <xdr:spPr>
            <a:xfrm>
              <a:off x="4180807" y="685570"/>
              <a:ext cx="1767987" cy="313099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L" sz="2000" b="0" i="0">
                  <a:latin typeface="Cambria Math" panose="02040503050406030204" pitchFamily="18" charset="0"/>
                </a:rPr>
                <a:t>𝑦_𝑖=𝑎^′+𝑏^′ 𝑥_𝑖</a:t>
              </a:r>
              <a:endParaRPr lang="es-CL" sz="1100"/>
            </a:p>
          </xdr:txBody>
        </xdr:sp>
      </mc:Fallback>
    </mc:AlternateContent>
    <xdr:clientData/>
  </xdr:oneCellAnchor>
  <xdr:oneCellAnchor>
    <xdr:from>
      <xdr:col>2</xdr:col>
      <xdr:colOff>1036288</xdr:colOff>
      <xdr:row>10</xdr:row>
      <xdr:rowOff>111918</xdr:rowOff>
    </xdr:from>
    <xdr:ext cx="65" cy="172227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66C717B-F0C5-49E8-9C8C-6094B7A89F17}"/>
            </a:ext>
          </a:extLst>
        </xdr:cNvPr>
        <xdr:cNvSpPr txBox="1"/>
      </xdr:nvSpPr>
      <xdr:spPr>
        <a:xfrm>
          <a:off x="5607018" y="189118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L"/>
        </a:p>
      </xdr:txBody>
    </xdr:sp>
    <xdr:clientData/>
  </xdr:oneCellAnchor>
  <xdr:oneCellAnchor>
    <xdr:from>
      <xdr:col>1</xdr:col>
      <xdr:colOff>296513</xdr:colOff>
      <xdr:row>6</xdr:row>
      <xdr:rowOff>106838</xdr:rowOff>
    </xdr:from>
    <xdr:ext cx="182119" cy="3896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4B1206E-020A-470C-ACA7-D263374B1DC4}"/>
                </a:ext>
              </a:extLst>
            </xdr:cNvPr>
            <xdr:cNvSpPr txBox="1"/>
          </xdr:nvSpPr>
          <xdr:spPr>
            <a:xfrm>
              <a:off x="2393918" y="1243488"/>
              <a:ext cx="247682" cy="3757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L" sz="12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L" sz="12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p>
                        <m:r>
                          <a:rPr lang="es-CL" sz="1200" b="0" i="1">
                            <a:latin typeface="Cambria Math" panose="02040503050406030204" pitchFamily="18" charset="0"/>
                          </a:rPr>
                          <m:t>′</m:t>
                        </m:r>
                      </m:sup>
                    </m:sSup>
                  </m:oMath>
                </m:oMathPara>
              </a14:m>
              <a:endParaRPr lang="es-CL" sz="1200" b="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200" b="0" i="1">
                        <a:latin typeface="Cambria Math" panose="02040503050406030204" pitchFamily="18" charset="0"/>
                      </a:rPr>
                      <m:t>𝑏</m:t>
                    </m:r>
                    <m:r>
                      <a:rPr lang="es-CL" sz="1200" b="0" i="1">
                        <a:latin typeface="Cambria Math" panose="02040503050406030204" pitchFamily="18" charset="0"/>
                      </a:rPr>
                      <m:t>′</m:t>
                    </m:r>
                  </m:oMath>
                </m:oMathPara>
              </a14:m>
              <a:endParaRPr lang="es-CL" sz="12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4B1206E-020A-470C-ACA7-D263374B1DC4}"/>
                </a:ext>
              </a:extLst>
            </xdr:cNvPr>
            <xdr:cNvSpPr txBox="1"/>
          </xdr:nvSpPr>
          <xdr:spPr>
            <a:xfrm>
              <a:off x="2393918" y="1243488"/>
              <a:ext cx="247682" cy="3757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CL" sz="1200" b="0" i="0">
                  <a:latin typeface="Cambria Math" panose="02040503050406030204" pitchFamily="18" charset="0"/>
                </a:rPr>
                <a:t>𝑎^′</a:t>
              </a:r>
              <a:endParaRPr lang="es-CL" sz="1200" b="0"/>
            </a:p>
            <a:p>
              <a:pPr/>
              <a:r>
                <a:rPr lang="es-CL" sz="1200" b="0" i="0">
                  <a:latin typeface="Cambria Math" panose="02040503050406030204" pitchFamily="18" charset="0"/>
                </a:rPr>
                <a:t>𝑏′</a:t>
              </a:r>
              <a:endParaRPr lang="es-CL" sz="12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624840</xdr:colOff>
      <xdr:row>10</xdr:row>
      <xdr:rowOff>45720</xdr:rowOff>
    </xdr:from>
    <xdr:to>
      <xdr:col>9</xdr:col>
      <xdr:colOff>556260</xdr:colOff>
      <xdr:row>14</xdr:row>
      <xdr:rowOff>68580</xdr:rowOff>
    </xdr:to>
    <xdr:pic>
      <xdr:nvPicPr>
        <xdr:cNvPr id="7192" name="Imagen 4">
          <a:extLst>
            <a:ext uri="{FF2B5EF4-FFF2-40B4-BE49-F238E27FC236}">
              <a16:creationId xmlns:a16="http://schemas.microsoft.com/office/drawing/2014/main" id="{A72D31D9-272F-46B7-B3BE-5AB36DC31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5620" y="2019300"/>
          <a:ext cx="54787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17</xdr:row>
      <xdr:rowOff>99060</xdr:rowOff>
    </xdr:from>
    <xdr:to>
      <xdr:col>6</xdr:col>
      <xdr:colOff>160020</xdr:colOff>
      <xdr:row>25</xdr:row>
      <xdr:rowOff>114300</xdr:rowOff>
    </xdr:to>
    <xdr:pic>
      <xdr:nvPicPr>
        <xdr:cNvPr id="7193" name="Imagen 7">
          <a:extLst>
            <a:ext uri="{FF2B5EF4-FFF2-40B4-BE49-F238E27FC236}">
              <a16:creationId xmlns:a16="http://schemas.microsoft.com/office/drawing/2014/main" id="{7AC3635C-9C10-44BE-80A5-E2D8DDE7A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120" y="3375660"/>
          <a:ext cx="2514600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30</xdr:row>
      <xdr:rowOff>45720</xdr:rowOff>
    </xdr:from>
    <xdr:to>
      <xdr:col>5</xdr:col>
      <xdr:colOff>518160</xdr:colOff>
      <xdr:row>40</xdr:row>
      <xdr:rowOff>129540</xdr:rowOff>
    </xdr:to>
    <xdr:pic>
      <xdr:nvPicPr>
        <xdr:cNvPr id="7194" name="Imagen 9">
          <a:extLst>
            <a:ext uri="{FF2B5EF4-FFF2-40B4-BE49-F238E27FC236}">
              <a16:creationId xmlns:a16="http://schemas.microsoft.com/office/drawing/2014/main" id="{A6A7316E-EF39-4A61-AA30-AF9E4B0A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260" y="5920740"/>
          <a:ext cx="2103120" cy="1821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267970</xdr:colOff>
      <xdr:row>29</xdr:row>
      <xdr:rowOff>50619</xdr:rowOff>
    </xdr:from>
    <xdr:to>
      <xdr:col>11</xdr:col>
      <xdr:colOff>0</xdr:colOff>
      <xdr:row>35</xdr:row>
      <xdr:rowOff>50619</xdr:rowOff>
    </xdr:to>
    <xdr:sp macro="" textlink="">
      <xdr:nvSpPr>
        <xdr:cNvPr id="19" name="Flecha: a la derecha 18">
          <a:extLst>
            <a:ext uri="{FF2B5EF4-FFF2-40B4-BE49-F238E27FC236}">
              <a16:creationId xmlns:a16="http://schemas.microsoft.com/office/drawing/2014/main" id="{A55C1C1F-4790-499D-ADFE-F92A4A45810E}"/>
            </a:ext>
          </a:extLst>
        </xdr:cNvPr>
        <xdr:cNvSpPr/>
      </xdr:nvSpPr>
      <xdr:spPr>
        <a:xfrm>
          <a:off x="6604000" y="5197929"/>
          <a:ext cx="3211286" cy="93435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L"/>
        </a:p>
      </xdr:txBody>
    </xdr:sp>
    <xdr:clientData/>
  </xdr:twoCellAnchor>
  <xdr:twoCellAnchor editAs="oneCell">
    <xdr:from>
      <xdr:col>16</xdr:col>
      <xdr:colOff>419100</xdr:colOff>
      <xdr:row>11</xdr:row>
      <xdr:rowOff>121920</xdr:rowOff>
    </xdr:from>
    <xdr:to>
      <xdr:col>19</xdr:col>
      <xdr:colOff>556260</xdr:colOff>
      <xdr:row>19</xdr:row>
      <xdr:rowOff>15240</xdr:rowOff>
    </xdr:to>
    <xdr:pic>
      <xdr:nvPicPr>
        <xdr:cNvPr id="7196" name="Imagen 22">
          <a:extLst>
            <a:ext uri="{FF2B5EF4-FFF2-40B4-BE49-F238E27FC236}">
              <a16:creationId xmlns:a16="http://schemas.microsoft.com/office/drawing/2014/main" id="{25888BB9-A371-4E0B-9B55-C69B04F5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0" y="2263140"/>
          <a:ext cx="2514600" cy="153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4A51-E70F-41AE-9731-5AF72F473AD4}">
  <dimension ref="A1:I124"/>
  <sheetViews>
    <sheetView workbookViewId="0">
      <selection activeCell="F6" sqref="F6"/>
    </sheetView>
  </sheetViews>
  <sheetFormatPr baseColWidth="10" defaultRowHeight="12.75" x14ac:dyDescent="0.2"/>
  <cols>
    <col min="1" max="1" width="26.5703125" customWidth="1"/>
  </cols>
  <sheetData>
    <row r="1" spans="1:9" x14ac:dyDescent="0.2">
      <c r="A1" t="s">
        <v>6</v>
      </c>
    </row>
    <row r="2" spans="1:9" ht="13.5" thickBot="1" x14ac:dyDescent="0.25"/>
    <row r="3" spans="1:9" x14ac:dyDescent="0.2">
      <c r="A3" s="64" t="s">
        <v>7</v>
      </c>
      <c r="B3" s="64"/>
    </row>
    <row r="4" spans="1:9" x14ac:dyDescent="0.2">
      <c r="A4" s="11" t="s">
        <v>8</v>
      </c>
      <c r="B4" s="16">
        <v>0.9438329606580953</v>
      </c>
    </row>
    <row r="5" spans="1:9" x14ac:dyDescent="0.2">
      <c r="A5" s="11" t="s">
        <v>9</v>
      </c>
      <c r="B5" s="16">
        <v>0.89082065762462559</v>
      </c>
    </row>
    <row r="6" spans="1:9" x14ac:dyDescent="0.2">
      <c r="A6" s="11" t="s">
        <v>10</v>
      </c>
      <c r="B6" s="16">
        <v>0.88970658270242786</v>
      </c>
    </row>
    <row r="7" spans="1:9" x14ac:dyDescent="0.2">
      <c r="A7" s="11" t="s">
        <v>11</v>
      </c>
      <c r="B7" s="16">
        <v>0.11097259225323658</v>
      </c>
    </row>
    <row r="8" spans="1:9" ht="13.5" thickBot="1" x14ac:dyDescent="0.25">
      <c r="A8" s="12" t="s">
        <v>12</v>
      </c>
      <c r="B8" s="12">
        <v>100</v>
      </c>
    </row>
    <row r="10" spans="1:9" ht="13.5" thickBot="1" x14ac:dyDescent="0.25">
      <c r="A10" t="s">
        <v>13</v>
      </c>
    </row>
    <row r="11" spans="1:9" x14ac:dyDescent="0.2">
      <c r="A11" s="13"/>
      <c r="B11" s="13" t="s">
        <v>18</v>
      </c>
      <c r="C11" s="13" t="s">
        <v>19</v>
      </c>
      <c r="D11" s="13" t="s">
        <v>20</v>
      </c>
      <c r="E11" s="13" t="s">
        <v>21</v>
      </c>
      <c r="F11" s="13" t="s">
        <v>22</v>
      </c>
    </row>
    <row r="12" spans="1:9" x14ac:dyDescent="0.2">
      <c r="A12" s="11" t="s">
        <v>14</v>
      </c>
      <c r="B12" s="11">
        <v>1</v>
      </c>
      <c r="C12" s="11">
        <v>9.8470772093224959</v>
      </c>
      <c r="D12" s="11">
        <v>9.8470772093224959</v>
      </c>
      <c r="E12" s="11">
        <v>799.6056996483984</v>
      </c>
      <c r="F12" s="11">
        <v>6.2903751775021579E-49</v>
      </c>
    </row>
    <row r="13" spans="1:9" x14ac:dyDescent="0.2">
      <c r="A13" s="11" t="s">
        <v>15</v>
      </c>
      <c r="B13" s="11">
        <v>98</v>
      </c>
      <c r="C13" s="11">
        <v>1.2068617906775041</v>
      </c>
      <c r="D13" s="11">
        <v>1.2314916231403104E-2</v>
      </c>
      <c r="E13" s="11"/>
      <c r="F13" s="11"/>
    </row>
    <row r="14" spans="1:9" ht="13.5" thickBot="1" x14ac:dyDescent="0.25">
      <c r="A14" s="12" t="s">
        <v>16</v>
      </c>
      <c r="B14" s="12">
        <v>99</v>
      </c>
      <c r="C14" s="12">
        <v>11.053939</v>
      </c>
      <c r="D14" s="12"/>
      <c r="E14" s="12"/>
      <c r="F14" s="12"/>
    </row>
    <row r="15" spans="1:9" ht="13.5" thickBot="1" x14ac:dyDescent="0.25"/>
    <row r="16" spans="1:9" x14ac:dyDescent="0.2">
      <c r="A16" s="13"/>
      <c r="B16" s="13" t="s">
        <v>23</v>
      </c>
      <c r="C16" s="13" t="s">
        <v>11</v>
      </c>
      <c r="D16" s="13" t="s">
        <v>24</v>
      </c>
      <c r="E16" s="13" t="s">
        <v>25</v>
      </c>
      <c r="F16" s="13" t="s">
        <v>26</v>
      </c>
      <c r="G16" s="13" t="s">
        <v>27</v>
      </c>
      <c r="H16" s="13" t="s">
        <v>67</v>
      </c>
      <c r="I16" s="13" t="s">
        <v>68</v>
      </c>
    </row>
    <row r="17" spans="1:9" x14ac:dyDescent="0.2">
      <c r="A17" s="11" t="s">
        <v>17</v>
      </c>
      <c r="B17" s="11">
        <v>6.6866697593739532E-2</v>
      </c>
      <c r="C17" s="11">
        <v>2.147927261864108E-2</v>
      </c>
      <c r="D17" s="11">
        <v>3.1130801671425483</v>
      </c>
      <c r="E17" s="11">
        <v>2.4269811467934211E-3</v>
      </c>
      <c r="F17" s="11">
        <v>2.4241780135531202E-2</v>
      </c>
      <c r="G17" s="11">
        <v>0.10949161505194786</v>
      </c>
      <c r="H17" s="11">
        <v>2.4241780135531202E-2</v>
      </c>
      <c r="I17" s="11">
        <v>0.10949161505194786</v>
      </c>
    </row>
    <row r="18" spans="1:9" ht="13.5" thickBot="1" x14ac:dyDescent="0.25">
      <c r="A18" s="12" t="s">
        <v>0</v>
      </c>
      <c r="B18" s="12">
        <v>0.93953622837626094</v>
      </c>
      <c r="C18" s="12">
        <v>3.3225811015043988E-2</v>
      </c>
      <c r="D18" s="12">
        <v>28.277300077065316</v>
      </c>
      <c r="E18" s="12">
        <v>6.2903751775021579E-49</v>
      </c>
      <c r="F18" s="12">
        <v>0.87360068776725686</v>
      </c>
      <c r="G18" s="12">
        <v>1.005471768985265</v>
      </c>
      <c r="H18" s="12">
        <v>0.87360068776725686</v>
      </c>
      <c r="I18" s="12">
        <v>1.005471768985265</v>
      </c>
    </row>
    <row r="22" spans="1:9" x14ac:dyDescent="0.2">
      <c r="A22" t="s">
        <v>69</v>
      </c>
    </row>
    <row r="23" spans="1:9" ht="13.5" thickBot="1" x14ac:dyDescent="0.25"/>
    <row r="24" spans="1:9" x14ac:dyDescent="0.2">
      <c r="A24" s="13" t="s">
        <v>70</v>
      </c>
      <c r="B24" s="13" t="s">
        <v>71</v>
      </c>
      <c r="C24" s="13" t="s">
        <v>15</v>
      </c>
    </row>
    <row r="25" spans="1:9" x14ac:dyDescent="0.2">
      <c r="A25" s="11">
        <v>1</v>
      </c>
      <c r="B25" s="11">
        <v>0.27356466783651695</v>
      </c>
      <c r="C25" s="11">
        <v>4.6435332163483056E-2</v>
      </c>
    </row>
    <row r="26" spans="1:9" x14ac:dyDescent="0.2">
      <c r="A26" s="11">
        <v>2</v>
      </c>
      <c r="B26" s="11">
        <v>8.5657422161264749E-2</v>
      </c>
      <c r="C26" s="11">
        <v>-3.5657422161264746E-2</v>
      </c>
    </row>
    <row r="27" spans="1:9" x14ac:dyDescent="0.2">
      <c r="A27" s="11">
        <v>3</v>
      </c>
      <c r="B27" s="11">
        <v>0.94063538998366225</v>
      </c>
      <c r="C27" s="11">
        <v>8.9364610016337775E-2</v>
      </c>
    </row>
    <row r="28" spans="1:9" x14ac:dyDescent="0.2">
      <c r="A28" s="11">
        <v>4</v>
      </c>
      <c r="B28" s="11">
        <v>0.43328582666048132</v>
      </c>
      <c r="C28" s="11">
        <v>-9.3285826660481297E-2</v>
      </c>
    </row>
    <row r="29" spans="1:9" x14ac:dyDescent="0.2">
      <c r="A29" s="11">
        <v>5</v>
      </c>
      <c r="B29" s="11">
        <v>0.68696060832207173</v>
      </c>
      <c r="C29" s="11">
        <v>1.3039391677928225E-2</v>
      </c>
    </row>
    <row r="30" spans="1:9" x14ac:dyDescent="0.2">
      <c r="A30" s="11">
        <v>6</v>
      </c>
      <c r="B30" s="11">
        <v>0.65877452147078397</v>
      </c>
      <c r="C30" s="11">
        <v>-0.19877452147078395</v>
      </c>
    </row>
    <row r="31" spans="1:9" x14ac:dyDescent="0.2">
      <c r="A31" s="11">
        <v>7</v>
      </c>
      <c r="B31" s="11">
        <v>0.58361162320068305</v>
      </c>
      <c r="C31" s="11">
        <v>-4.3611623200683014E-2</v>
      </c>
    </row>
    <row r="32" spans="1:9" x14ac:dyDescent="0.2">
      <c r="A32" s="11">
        <v>8</v>
      </c>
      <c r="B32" s="11">
        <v>0.31114611697156735</v>
      </c>
      <c r="C32" s="11">
        <v>3.8853883028432623E-2</v>
      </c>
    </row>
    <row r="33" spans="1:3" x14ac:dyDescent="0.2">
      <c r="A33" s="11">
        <v>9</v>
      </c>
      <c r="B33" s="11">
        <v>0.32054147925533</v>
      </c>
      <c r="C33" s="11">
        <v>-2.0541479255330009E-2</v>
      </c>
    </row>
    <row r="34" spans="1:3" x14ac:dyDescent="0.2">
      <c r="A34" s="11">
        <v>10</v>
      </c>
      <c r="B34" s="11">
        <v>0.47086727579553173</v>
      </c>
      <c r="C34" s="11">
        <v>0.12913272420446825</v>
      </c>
    </row>
    <row r="35" spans="1:3" x14ac:dyDescent="0.2">
      <c r="A35" s="11">
        <v>11</v>
      </c>
      <c r="B35" s="11">
        <v>0.27356466783651695</v>
      </c>
      <c r="C35" s="11">
        <v>-4.356466783651694E-2</v>
      </c>
    </row>
    <row r="36" spans="1:3" x14ac:dyDescent="0.2">
      <c r="A36" s="11">
        <v>12</v>
      </c>
      <c r="B36" s="11">
        <v>0.30175075468780477</v>
      </c>
      <c r="C36" s="11">
        <v>-0.15175075468780477</v>
      </c>
    </row>
    <row r="37" spans="1:3" x14ac:dyDescent="0.2">
      <c r="A37" s="11">
        <v>13</v>
      </c>
      <c r="B37" s="11">
        <v>1.1755194470777275</v>
      </c>
      <c r="C37" s="11">
        <v>-0.1855194470777275</v>
      </c>
    </row>
    <row r="38" spans="1:3" x14ac:dyDescent="0.2">
      <c r="A38" s="11">
        <v>14</v>
      </c>
      <c r="B38" s="11">
        <v>0.59300698548444575</v>
      </c>
      <c r="C38" s="11">
        <v>0.12699301451555423</v>
      </c>
    </row>
    <row r="39" spans="1:3" x14ac:dyDescent="0.2">
      <c r="A39" s="11">
        <v>15</v>
      </c>
      <c r="B39" s="11">
        <v>0.26416930555275431</v>
      </c>
      <c r="C39" s="11">
        <v>-4.1693055527542988E-3</v>
      </c>
    </row>
    <row r="40" spans="1:3" x14ac:dyDescent="0.2">
      <c r="A40" s="11">
        <v>16</v>
      </c>
      <c r="B40" s="11">
        <v>0.56482089863315788</v>
      </c>
      <c r="C40" s="11">
        <v>4.5179101366842112E-2</v>
      </c>
    </row>
    <row r="41" spans="1:3" x14ac:dyDescent="0.2">
      <c r="A41" s="11">
        <v>17</v>
      </c>
      <c r="B41" s="11">
        <v>0.28296003012027959</v>
      </c>
      <c r="C41" s="11">
        <v>7.7039969879720394E-2</v>
      </c>
    </row>
    <row r="42" spans="1:3" x14ac:dyDescent="0.2">
      <c r="A42" s="11">
        <v>18</v>
      </c>
      <c r="B42" s="11">
        <v>0.23598321870146649</v>
      </c>
      <c r="C42" s="11">
        <v>-0.1259832187014665</v>
      </c>
    </row>
    <row r="43" spans="1:3" x14ac:dyDescent="0.2">
      <c r="A43" s="11">
        <v>19</v>
      </c>
      <c r="B43" s="11">
        <v>0.4990533626468196</v>
      </c>
      <c r="C43" s="11">
        <v>-4.9053362646819587E-2</v>
      </c>
    </row>
    <row r="44" spans="1:3" x14ac:dyDescent="0.2">
      <c r="A44" s="11">
        <v>20</v>
      </c>
      <c r="B44" s="11">
        <v>0.93124002769989966</v>
      </c>
      <c r="C44" s="11">
        <v>-9.1240027699899695E-2</v>
      </c>
    </row>
    <row r="45" spans="1:3" x14ac:dyDescent="0.2">
      <c r="A45" s="11">
        <v>21</v>
      </c>
      <c r="B45" s="11">
        <v>0.62119307233573351</v>
      </c>
      <c r="C45" s="11">
        <v>-0.10119307233573349</v>
      </c>
    </row>
    <row r="46" spans="1:3" x14ac:dyDescent="0.2">
      <c r="A46" s="11">
        <v>22</v>
      </c>
      <c r="B46" s="11">
        <v>0.8091003180109857</v>
      </c>
      <c r="C46" s="11">
        <v>-1.9100318010985662E-2</v>
      </c>
    </row>
    <row r="47" spans="1:3" x14ac:dyDescent="0.2">
      <c r="A47" s="11">
        <v>23</v>
      </c>
      <c r="B47" s="11">
        <v>0.27356466783651695</v>
      </c>
      <c r="C47" s="11">
        <v>0.11643533216348306</v>
      </c>
    </row>
    <row r="48" spans="1:3" x14ac:dyDescent="0.2">
      <c r="A48" s="11">
        <v>24</v>
      </c>
      <c r="B48" s="11">
        <v>0.44268118894424391</v>
      </c>
      <c r="C48" s="11">
        <v>7.3188110557561026E-3</v>
      </c>
    </row>
    <row r="49" spans="1:3" x14ac:dyDescent="0.2">
      <c r="A49" s="11">
        <v>25</v>
      </c>
      <c r="B49" s="11">
        <v>0.4990533626468196</v>
      </c>
      <c r="C49" s="11">
        <v>0.13094663735318041</v>
      </c>
    </row>
    <row r="50" spans="1:3" x14ac:dyDescent="0.2">
      <c r="A50" s="11">
        <v>26</v>
      </c>
      <c r="B50" s="11">
        <v>0.26416930555275431</v>
      </c>
      <c r="C50" s="11">
        <v>-4.4169305552754307E-2</v>
      </c>
    </row>
    <row r="51" spans="1:3" x14ac:dyDescent="0.2">
      <c r="A51" s="11">
        <v>27</v>
      </c>
      <c r="B51" s="11">
        <v>0.24537858098522911</v>
      </c>
      <c r="C51" s="11">
        <v>-5.3785809852291144E-3</v>
      </c>
    </row>
    <row r="52" spans="1:3" x14ac:dyDescent="0.2">
      <c r="A52" s="11">
        <v>28</v>
      </c>
      <c r="B52" s="11">
        <v>0.92184466541613697</v>
      </c>
      <c r="C52" s="11">
        <v>-0.10184466541613701</v>
      </c>
    </row>
    <row r="53" spans="1:3" x14ac:dyDescent="0.2">
      <c r="A53" s="11">
        <v>29</v>
      </c>
      <c r="B53" s="11">
        <v>0.58361162320068305</v>
      </c>
      <c r="C53" s="11">
        <v>6.6388376799316973E-2</v>
      </c>
    </row>
    <row r="54" spans="1:3" x14ac:dyDescent="0.2">
      <c r="A54" s="11">
        <v>30</v>
      </c>
      <c r="B54" s="11">
        <v>0.39570437752543086</v>
      </c>
      <c r="C54" s="11">
        <v>-1.5704377525430857E-2</v>
      </c>
    </row>
    <row r="55" spans="1:3" x14ac:dyDescent="0.2">
      <c r="A55" s="11">
        <v>31</v>
      </c>
      <c r="B55" s="11">
        <v>0.86547249171356133</v>
      </c>
      <c r="C55" s="11">
        <v>7.4527508286438615E-2</v>
      </c>
    </row>
    <row r="56" spans="1:3" x14ac:dyDescent="0.2">
      <c r="A56" s="11">
        <v>32</v>
      </c>
      <c r="B56" s="11">
        <v>0.65877452147078397</v>
      </c>
      <c r="C56" s="11">
        <v>8.1225478529216022E-2</v>
      </c>
    </row>
    <row r="57" spans="1:3" x14ac:dyDescent="0.2">
      <c r="A57" s="11">
        <v>33</v>
      </c>
      <c r="B57" s="11">
        <v>0.31114611697156735</v>
      </c>
      <c r="C57" s="11">
        <v>-1.1461169715673569E-3</v>
      </c>
    </row>
    <row r="58" spans="1:3" x14ac:dyDescent="0.2">
      <c r="A58" s="11">
        <v>34</v>
      </c>
      <c r="B58" s="11">
        <v>1.1097519110913894</v>
      </c>
      <c r="C58" s="11">
        <v>0.15024808890861063</v>
      </c>
    </row>
    <row r="59" spans="1:3" x14ac:dyDescent="0.2">
      <c r="A59" s="11">
        <v>35</v>
      </c>
      <c r="B59" s="11">
        <v>0.67756524603830914</v>
      </c>
      <c r="C59" s="11">
        <v>0.30243475396169084</v>
      </c>
    </row>
    <row r="60" spans="1:3" x14ac:dyDescent="0.2">
      <c r="A60" s="11">
        <v>36</v>
      </c>
      <c r="B60" s="11">
        <v>1.1755194470777275</v>
      </c>
      <c r="C60" s="11">
        <v>9.4480552922272532E-2</v>
      </c>
    </row>
    <row r="61" spans="1:3" x14ac:dyDescent="0.2">
      <c r="A61" s="11">
        <v>37</v>
      </c>
      <c r="B61" s="11">
        <v>1.0157982882537631</v>
      </c>
      <c r="C61" s="11">
        <v>4.201711746236958E-3</v>
      </c>
    </row>
    <row r="62" spans="1:3" x14ac:dyDescent="0.2">
      <c r="A62" s="11">
        <v>38</v>
      </c>
      <c r="B62" s="11">
        <v>0.38630901524166827</v>
      </c>
      <c r="C62" s="11">
        <v>8.3690984758331699E-2</v>
      </c>
    </row>
    <row r="63" spans="1:3" x14ac:dyDescent="0.2">
      <c r="A63" s="11">
        <v>39</v>
      </c>
      <c r="B63" s="11">
        <v>0.25477394326899172</v>
      </c>
      <c r="C63" s="11">
        <v>-4.7739432689917205E-3</v>
      </c>
    </row>
    <row r="64" spans="1:3" x14ac:dyDescent="0.2">
      <c r="A64" s="11">
        <v>40</v>
      </c>
      <c r="B64" s="11">
        <v>0.55542553634939518</v>
      </c>
      <c r="C64" s="11">
        <v>-9.5425536349395157E-2</v>
      </c>
    </row>
    <row r="65" spans="1:3" x14ac:dyDescent="0.2">
      <c r="A65" s="11">
        <v>41</v>
      </c>
      <c r="B65" s="11">
        <v>0.48026263807929437</v>
      </c>
      <c r="C65" s="11">
        <v>4.9737361920705658E-2</v>
      </c>
    </row>
    <row r="66" spans="1:3" x14ac:dyDescent="0.2">
      <c r="A66" s="11">
        <v>42</v>
      </c>
      <c r="B66" s="11">
        <v>0.34872756610661781</v>
      </c>
      <c r="C66" s="11">
        <v>1.2724338933821633E-3</v>
      </c>
    </row>
    <row r="67" spans="1:3" x14ac:dyDescent="0.2">
      <c r="A67" s="11">
        <v>43</v>
      </c>
      <c r="B67" s="11">
        <v>0.75272814430840995</v>
      </c>
      <c r="C67" s="11">
        <v>-3.2728144308409979E-2</v>
      </c>
    </row>
    <row r="68" spans="1:3" x14ac:dyDescent="0.2">
      <c r="A68" s="11">
        <v>44</v>
      </c>
      <c r="B68" s="11">
        <v>1.1849148093614901</v>
      </c>
      <c r="C68" s="11">
        <v>0.22508519063850985</v>
      </c>
    </row>
    <row r="69" spans="1:3" x14ac:dyDescent="0.2">
      <c r="A69" s="11">
        <v>45</v>
      </c>
      <c r="B69" s="11">
        <v>0.42389046437671868</v>
      </c>
      <c r="C69" s="11">
        <v>0.18610953562328131</v>
      </c>
    </row>
    <row r="70" spans="1:3" x14ac:dyDescent="0.2">
      <c r="A70" s="11">
        <v>46</v>
      </c>
      <c r="B70" s="11">
        <v>0.34872756610661781</v>
      </c>
      <c r="C70" s="11">
        <v>-3.8727566106617817E-2</v>
      </c>
    </row>
    <row r="71" spans="1:3" x14ac:dyDescent="0.2">
      <c r="A71" s="11">
        <v>47</v>
      </c>
      <c r="B71" s="11">
        <v>0.50844872493058213</v>
      </c>
      <c r="C71" s="11">
        <v>1.1551275069417888E-2</v>
      </c>
    </row>
    <row r="72" spans="1:3" x14ac:dyDescent="0.2">
      <c r="A72" s="11">
        <v>48</v>
      </c>
      <c r="B72" s="11">
        <v>0.8091003180109857</v>
      </c>
      <c r="C72" s="11">
        <v>-8.9100318010985724E-2</v>
      </c>
    </row>
    <row r="73" spans="1:3" x14ac:dyDescent="0.2">
      <c r="A73" s="11">
        <v>49</v>
      </c>
      <c r="B73" s="11">
        <v>0.34872756610661781</v>
      </c>
      <c r="C73" s="11">
        <v>5.1272433893382208E-2</v>
      </c>
    </row>
    <row r="74" spans="1:3" x14ac:dyDescent="0.2">
      <c r="A74" s="11">
        <v>50</v>
      </c>
      <c r="B74" s="11">
        <v>0.27356466783651695</v>
      </c>
      <c r="C74" s="11">
        <v>-0.15356466783651695</v>
      </c>
    </row>
    <row r="75" spans="1:3" x14ac:dyDescent="0.2">
      <c r="A75" s="11">
        <v>51</v>
      </c>
      <c r="B75" s="11">
        <v>0.54603017406563259</v>
      </c>
      <c r="C75" s="11">
        <v>0.10396982593436743</v>
      </c>
    </row>
    <row r="76" spans="1:3" x14ac:dyDescent="0.2">
      <c r="A76" s="11">
        <v>52</v>
      </c>
      <c r="B76" s="11">
        <v>0.55542553634939518</v>
      </c>
      <c r="C76" s="11">
        <v>3.4574463650604792E-2</v>
      </c>
    </row>
    <row r="77" spans="1:3" x14ac:dyDescent="0.2">
      <c r="A77" s="11">
        <v>53</v>
      </c>
      <c r="B77" s="11">
        <v>0.74333278202464736</v>
      </c>
      <c r="C77" s="11">
        <v>3.6667217975352662E-2</v>
      </c>
    </row>
    <row r="78" spans="1:3" x14ac:dyDescent="0.2">
      <c r="A78" s="11">
        <v>54</v>
      </c>
      <c r="B78" s="11">
        <v>0.40509973980919345</v>
      </c>
      <c r="C78" s="11">
        <v>0.11490026019080657</v>
      </c>
    </row>
    <row r="79" spans="1:3" x14ac:dyDescent="0.2">
      <c r="A79" s="11">
        <v>55</v>
      </c>
      <c r="B79" s="11">
        <v>0.53663481178187</v>
      </c>
      <c r="C79" s="11">
        <v>-2.6634811781869994E-2</v>
      </c>
    </row>
    <row r="80" spans="1:3" x14ac:dyDescent="0.2">
      <c r="A80" s="11">
        <v>56</v>
      </c>
      <c r="B80" s="11">
        <v>0.4520765512280065</v>
      </c>
      <c r="C80" s="11">
        <v>-1.2076551228006493E-2</v>
      </c>
    </row>
    <row r="81" spans="1:3" x14ac:dyDescent="0.2">
      <c r="A81" s="11">
        <v>57</v>
      </c>
      <c r="B81" s="11">
        <v>0.55542553634939518</v>
      </c>
      <c r="C81" s="11">
        <v>-0.11542553634939517</v>
      </c>
    </row>
    <row r="82" spans="1:3" x14ac:dyDescent="0.2">
      <c r="A82" s="11">
        <v>58</v>
      </c>
      <c r="B82" s="11">
        <v>1.2037055339290152</v>
      </c>
      <c r="C82" s="11">
        <v>-0.25370553392901529</v>
      </c>
    </row>
    <row r="83" spans="1:3" x14ac:dyDescent="0.2">
      <c r="A83" s="11">
        <v>59</v>
      </c>
      <c r="B83" s="11">
        <v>0.40509973980919345</v>
      </c>
      <c r="C83" s="11">
        <v>-5.5099739809193471E-2</v>
      </c>
    </row>
    <row r="84" spans="1:3" x14ac:dyDescent="0.2">
      <c r="A84" s="11">
        <v>60</v>
      </c>
      <c r="B84" s="11">
        <v>0.23598321870146649</v>
      </c>
      <c r="C84" s="11">
        <v>2.4016781298533518E-2</v>
      </c>
    </row>
    <row r="85" spans="1:3" x14ac:dyDescent="0.2">
      <c r="A85" s="11">
        <v>61</v>
      </c>
      <c r="B85" s="11">
        <v>0.73393741974088478</v>
      </c>
      <c r="C85" s="11">
        <v>-5.3937419740884729E-2</v>
      </c>
    </row>
    <row r="86" spans="1:3" x14ac:dyDescent="0.2">
      <c r="A86" s="11">
        <v>62</v>
      </c>
      <c r="B86" s="11">
        <v>0.32993684153909264</v>
      </c>
      <c r="C86" s="11">
        <v>-8.9936841539092649E-2</v>
      </c>
    </row>
    <row r="87" spans="1:3" x14ac:dyDescent="0.2">
      <c r="A87" s="11">
        <v>63</v>
      </c>
      <c r="B87" s="11">
        <v>0.59300698548444575</v>
      </c>
      <c r="C87" s="11">
        <v>0.12699301451555423</v>
      </c>
    </row>
    <row r="88" spans="1:3" x14ac:dyDescent="0.2">
      <c r="A88" s="11">
        <v>64</v>
      </c>
      <c r="B88" s="11">
        <v>0.40509973980919345</v>
      </c>
      <c r="C88" s="11">
        <v>-5.5099739809193471E-2</v>
      </c>
    </row>
    <row r="89" spans="1:3" x14ac:dyDescent="0.2">
      <c r="A89" s="11">
        <v>65</v>
      </c>
      <c r="B89" s="11">
        <v>0.76212350659217265</v>
      </c>
      <c r="C89" s="11">
        <v>7.8764934078273674E-3</v>
      </c>
    </row>
    <row r="90" spans="1:3" x14ac:dyDescent="0.2">
      <c r="A90" s="11">
        <v>66</v>
      </c>
      <c r="B90" s="11">
        <v>0.77151886887593524</v>
      </c>
      <c r="C90" s="11">
        <v>8.4811311240647891E-3</v>
      </c>
    </row>
    <row r="91" spans="1:3" x14ac:dyDescent="0.2">
      <c r="A91" s="11">
        <v>67</v>
      </c>
      <c r="B91" s="11">
        <v>0.51784408721434483</v>
      </c>
      <c r="C91" s="11">
        <v>-1.7844087214344828E-2</v>
      </c>
    </row>
    <row r="92" spans="1:3" x14ac:dyDescent="0.2">
      <c r="A92" s="11">
        <v>68</v>
      </c>
      <c r="B92" s="11">
        <v>0.11384350901255258</v>
      </c>
      <c r="C92" s="11">
        <v>1.6156490987447425E-2</v>
      </c>
    </row>
    <row r="93" spans="1:3" x14ac:dyDescent="0.2">
      <c r="A93" s="11">
        <v>69</v>
      </c>
      <c r="B93" s="11">
        <v>0.62119307233573351</v>
      </c>
      <c r="C93" s="11">
        <v>-2.1193072335733532E-2</v>
      </c>
    </row>
    <row r="94" spans="1:3" x14ac:dyDescent="0.2">
      <c r="A94" s="11">
        <v>70</v>
      </c>
      <c r="B94" s="11">
        <v>1.2412869830640656</v>
      </c>
      <c r="C94" s="11">
        <v>-0.26128698306406561</v>
      </c>
    </row>
    <row r="95" spans="1:3" x14ac:dyDescent="0.2">
      <c r="A95" s="11">
        <v>71</v>
      </c>
      <c r="B95" s="11">
        <v>0.95942611455118743</v>
      </c>
      <c r="C95" s="11">
        <v>-0.12942611455118747</v>
      </c>
    </row>
    <row r="96" spans="1:3" x14ac:dyDescent="0.2">
      <c r="A96" s="11">
        <v>72</v>
      </c>
      <c r="B96" s="11">
        <v>0.19840176956641609</v>
      </c>
      <c r="C96" s="11">
        <v>1.1598230433583906E-2</v>
      </c>
    </row>
    <row r="97" spans="1:3" x14ac:dyDescent="0.2">
      <c r="A97" s="11">
        <v>73</v>
      </c>
      <c r="B97" s="11">
        <v>0.55542553634939518</v>
      </c>
      <c r="C97" s="11">
        <v>-0.11542553634939517</v>
      </c>
    </row>
    <row r="98" spans="1:3" x14ac:dyDescent="0.2">
      <c r="A98" s="11">
        <v>74</v>
      </c>
      <c r="B98" s="11">
        <v>0.38630901524166827</v>
      </c>
      <c r="C98" s="11">
        <v>-2.6309015241668288E-2</v>
      </c>
    </row>
    <row r="99" spans="1:3" x14ac:dyDescent="0.2">
      <c r="A99" s="11">
        <v>75</v>
      </c>
      <c r="B99" s="11">
        <v>0.31114611697156735</v>
      </c>
      <c r="C99" s="11">
        <v>-7.1146116971567364E-2</v>
      </c>
    </row>
    <row r="100" spans="1:3" x14ac:dyDescent="0.2">
      <c r="A100" s="11">
        <v>76</v>
      </c>
      <c r="B100" s="11">
        <v>0.26416930555275431</v>
      </c>
      <c r="C100" s="11">
        <v>-8.4169305552754314E-2</v>
      </c>
    </row>
    <row r="101" spans="1:3" x14ac:dyDescent="0.2">
      <c r="A101" s="11">
        <v>77</v>
      </c>
      <c r="B101" s="11">
        <v>0.67756524603830914</v>
      </c>
      <c r="C101" s="11">
        <v>-0.10756524603830919</v>
      </c>
    </row>
    <row r="102" spans="1:3" x14ac:dyDescent="0.2">
      <c r="A102" s="11">
        <v>78</v>
      </c>
      <c r="B102" s="11">
        <v>0.4520765512280065</v>
      </c>
      <c r="C102" s="11">
        <v>-3.2076551228006511E-2</v>
      </c>
    </row>
    <row r="103" spans="1:3" x14ac:dyDescent="0.2">
      <c r="A103" s="11">
        <v>79</v>
      </c>
      <c r="B103" s="11">
        <v>0.59300698548444575</v>
      </c>
      <c r="C103" s="11">
        <v>2.6993014515554248E-2</v>
      </c>
    </row>
    <row r="104" spans="1:3" x14ac:dyDescent="0.2">
      <c r="A104" s="11">
        <v>80</v>
      </c>
      <c r="B104" s="11">
        <v>0.47086727579553173</v>
      </c>
      <c r="C104" s="11">
        <v>-1.0867275795531706E-2</v>
      </c>
    </row>
    <row r="105" spans="1:3" x14ac:dyDescent="0.2">
      <c r="A105" s="11">
        <v>81</v>
      </c>
      <c r="B105" s="11">
        <v>0.44268118894424391</v>
      </c>
      <c r="C105" s="11">
        <v>0.10731881105575614</v>
      </c>
    </row>
    <row r="106" spans="1:3" x14ac:dyDescent="0.2">
      <c r="A106" s="11">
        <v>82</v>
      </c>
      <c r="B106" s="11">
        <v>0.70575133288959702</v>
      </c>
      <c r="C106" s="11">
        <v>-2.5751332889596967E-2</v>
      </c>
    </row>
    <row r="107" spans="1:3" x14ac:dyDescent="0.2">
      <c r="A107" s="11">
        <v>83</v>
      </c>
      <c r="B107" s="11">
        <v>0.83728640486227346</v>
      </c>
      <c r="C107" s="11">
        <v>-0.17728640486227343</v>
      </c>
    </row>
    <row r="108" spans="1:3" x14ac:dyDescent="0.2">
      <c r="A108" s="11">
        <v>84</v>
      </c>
      <c r="B108" s="11">
        <v>1.5419385761444693</v>
      </c>
      <c r="C108" s="11">
        <v>-1.9385761444692395E-3</v>
      </c>
    </row>
    <row r="109" spans="1:3" x14ac:dyDescent="0.2">
      <c r="A109" s="11">
        <v>85</v>
      </c>
      <c r="B109" s="11">
        <v>0.23598321870146649</v>
      </c>
      <c r="C109" s="11">
        <v>4.0167812985335005E-3</v>
      </c>
    </row>
    <row r="110" spans="1:3" x14ac:dyDescent="0.2">
      <c r="A110" s="11">
        <v>86</v>
      </c>
      <c r="B110" s="11">
        <v>0.31114611697156735</v>
      </c>
      <c r="C110" s="11">
        <v>1.8853883028432661E-2</v>
      </c>
    </row>
    <row r="111" spans="1:3" x14ac:dyDescent="0.2">
      <c r="A111" s="11">
        <v>87</v>
      </c>
      <c r="B111" s="11">
        <v>0.96882147683495001</v>
      </c>
      <c r="C111" s="11">
        <v>8.1178523165050032E-2</v>
      </c>
    </row>
    <row r="112" spans="1:3" x14ac:dyDescent="0.2">
      <c r="A112" s="11">
        <v>88</v>
      </c>
      <c r="B112" s="11">
        <v>0.46147191351176914</v>
      </c>
      <c r="C112" s="11">
        <v>0.12852808648823083</v>
      </c>
    </row>
    <row r="113" spans="1:3" x14ac:dyDescent="0.2">
      <c r="A113" s="11">
        <v>89</v>
      </c>
      <c r="B113" s="11">
        <v>0.23598321870146649</v>
      </c>
      <c r="C113" s="11">
        <v>-4.5983218701466488E-2</v>
      </c>
    </row>
    <row r="114" spans="1:3" x14ac:dyDescent="0.2">
      <c r="A114" s="11">
        <v>90</v>
      </c>
      <c r="B114" s="11">
        <v>0.68696060832207173</v>
      </c>
      <c r="C114" s="11">
        <v>3.3039391677928243E-2</v>
      </c>
    </row>
    <row r="115" spans="1:3" x14ac:dyDescent="0.2">
      <c r="A115" s="11">
        <v>91</v>
      </c>
      <c r="B115" s="11">
        <v>1.2131008962127778</v>
      </c>
      <c r="C115" s="11">
        <v>6.8991037872221384E-3</v>
      </c>
    </row>
    <row r="116" spans="1:3" x14ac:dyDescent="0.2">
      <c r="A116" s="11">
        <v>92</v>
      </c>
      <c r="B116" s="11">
        <v>0.82789104257851098</v>
      </c>
      <c r="C116" s="11">
        <v>-6.7891042578510974E-2</v>
      </c>
    </row>
    <row r="117" spans="1:3" x14ac:dyDescent="0.2">
      <c r="A117" s="11">
        <v>93</v>
      </c>
      <c r="B117" s="11">
        <v>1.4479849533068432</v>
      </c>
      <c r="C117" s="11">
        <v>0.46201504669315674</v>
      </c>
    </row>
    <row r="118" spans="1:3" x14ac:dyDescent="0.2">
      <c r="A118" s="11">
        <v>94</v>
      </c>
      <c r="B118" s="11">
        <v>0.75272814430840995</v>
      </c>
      <c r="C118" s="11">
        <v>-2.272814430840997E-2</v>
      </c>
    </row>
    <row r="119" spans="1:3" x14ac:dyDescent="0.2">
      <c r="A119" s="11">
        <v>95</v>
      </c>
      <c r="B119" s="11">
        <v>1.3916127796042674</v>
      </c>
      <c r="C119" s="11">
        <v>-0.25161277960426753</v>
      </c>
    </row>
    <row r="120" spans="1:3" x14ac:dyDescent="0.2">
      <c r="A120" s="11">
        <v>96</v>
      </c>
      <c r="B120" s="11">
        <v>0.48026263807929437</v>
      </c>
      <c r="C120" s="11">
        <v>0.17973736192070566</v>
      </c>
    </row>
    <row r="121" spans="1:3" x14ac:dyDescent="0.2">
      <c r="A121" s="11">
        <v>97</v>
      </c>
      <c r="B121" s="11">
        <v>0.28296003012027959</v>
      </c>
      <c r="C121" s="11">
        <v>2.7039969879720405E-2</v>
      </c>
    </row>
    <row r="122" spans="1:3" x14ac:dyDescent="0.2">
      <c r="A122" s="11">
        <v>98</v>
      </c>
      <c r="B122" s="11">
        <v>0.51784408721434483</v>
      </c>
      <c r="C122" s="11">
        <v>-9.7844087214344844E-2</v>
      </c>
    </row>
    <row r="123" spans="1:3" x14ac:dyDescent="0.2">
      <c r="A123" s="11">
        <v>99</v>
      </c>
      <c r="B123" s="11">
        <v>1.0345890128212885</v>
      </c>
      <c r="C123" s="11">
        <v>0.10541098717871145</v>
      </c>
    </row>
    <row r="124" spans="1:3" ht="13.5" thickBot="1" x14ac:dyDescent="0.25">
      <c r="A124" s="12">
        <v>100</v>
      </c>
      <c r="B124" s="12">
        <v>0.28296003012027959</v>
      </c>
      <c r="C124" s="12">
        <v>0.10703996987972042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1"/>
  <sheetViews>
    <sheetView zoomScale="150" zoomScaleNormal="150" workbookViewId="0">
      <selection activeCell="A2" sqref="A2:A101"/>
    </sheetView>
  </sheetViews>
  <sheetFormatPr baseColWidth="10" defaultColWidth="11.42578125" defaultRowHeight="12.75" x14ac:dyDescent="0.2"/>
  <cols>
    <col min="1" max="2" width="15.28515625" style="3" customWidth="1"/>
    <col min="3" max="16384" width="11.42578125" style="3"/>
  </cols>
  <sheetData>
    <row r="1" spans="1:2" s="1" customFormat="1" x14ac:dyDescent="0.2">
      <c r="A1" s="1" t="s">
        <v>0</v>
      </c>
      <c r="B1" s="1" t="s">
        <v>1</v>
      </c>
    </row>
    <row r="2" spans="1:2" x14ac:dyDescent="0.2">
      <c r="A2" s="2">
        <v>0.22</v>
      </c>
      <c r="B2" s="2">
        <v>0.32</v>
      </c>
    </row>
    <row r="3" spans="1:2" x14ac:dyDescent="0.2">
      <c r="A3" s="2">
        <v>0.02</v>
      </c>
      <c r="B3" s="2">
        <v>0.05</v>
      </c>
    </row>
    <row r="4" spans="1:2" x14ac:dyDescent="0.2">
      <c r="A4" s="2">
        <v>0.93</v>
      </c>
      <c r="B4" s="2">
        <v>1.03</v>
      </c>
    </row>
    <row r="5" spans="1:2" x14ac:dyDescent="0.2">
      <c r="A5" s="2">
        <v>0.39</v>
      </c>
      <c r="B5" s="2">
        <v>0.34</v>
      </c>
    </row>
    <row r="6" spans="1:2" x14ac:dyDescent="0.2">
      <c r="A6" s="2">
        <v>0.66</v>
      </c>
      <c r="B6" s="2">
        <v>0.7</v>
      </c>
    </row>
    <row r="7" spans="1:2" x14ac:dyDescent="0.2">
      <c r="A7" s="2">
        <v>0.63</v>
      </c>
      <c r="B7" s="2">
        <v>0.46</v>
      </c>
    </row>
    <row r="8" spans="1:2" x14ac:dyDescent="0.2">
      <c r="A8" s="2">
        <v>0.55000000000000004</v>
      </c>
      <c r="B8" s="2">
        <v>0.54</v>
      </c>
    </row>
    <row r="9" spans="1:2" x14ac:dyDescent="0.2">
      <c r="A9" s="2">
        <v>0.26</v>
      </c>
      <c r="B9" s="2">
        <v>0.35</v>
      </c>
    </row>
    <row r="10" spans="1:2" x14ac:dyDescent="0.2">
      <c r="A10" s="2">
        <v>0.27</v>
      </c>
      <c r="B10" s="2">
        <v>0.3</v>
      </c>
    </row>
    <row r="11" spans="1:2" x14ac:dyDescent="0.2">
      <c r="A11" s="2">
        <v>0.43</v>
      </c>
      <c r="B11" s="2">
        <v>0.6</v>
      </c>
    </row>
    <row r="12" spans="1:2" x14ac:dyDescent="0.2">
      <c r="A12" s="2">
        <v>0.22</v>
      </c>
      <c r="B12" s="2">
        <v>0.23</v>
      </c>
    </row>
    <row r="13" spans="1:2" x14ac:dyDescent="0.2">
      <c r="A13" s="2">
        <v>0.25</v>
      </c>
      <c r="B13" s="2">
        <v>0.15</v>
      </c>
    </row>
    <row r="14" spans="1:2" x14ac:dyDescent="0.2">
      <c r="A14" s="2">
        <v>1.18</v>
      </c>
      <c r="B14" s="2">
        <v>0.99</v>
      </c>
    </row>
    <row r="15" spans="1:2" x14ac:dyDescent="0.2">
      <c r="A15" s="2">
        <v>0.56000000000000005</v>
      </c>
      <c r="B15" s="2">
        <v>0.72</v>
      </c>
    </row>
    <row r="16" spans="1:2" x14ac:dyDescent="0.2">
      <c r="A16" s="2">
        <v>0.21</v>
      </c>
      <c r="B16" s="2">
        <v>0.26</v>
      </c>
    </row>
    <row r="17" spans="1:2" x14ac:dyDescent="0.2">
      <c r="A17" s="2">
        <v>0.53</v>
      </c>
      <c r="B17" s="2">
        <v>0.61</v>
      </c>
    </row>
    <row r="18" spans="1:2" x14ac:dyDescent="0.2">
      <c r="A18" s="2">
        <v>0.23</v>
      </c>
      <c r="B18" s="2">
        <v>0.36</v>
      </c>
    </row>
    <row r="19" spans="1:2" x14ac:dyDescent="0.2">
      <c r="A19" s="2">
        <v>0.18</v>
      </c>
      <c r="B19" s="2">
        <v>0.11</v>
      </c>
    </row>
    <row r="20" spans="1:2" x14ac:dyDescent="0.2">
      <c r="A20" s="2">
        <v>0.46</v>
      </c>
      <c r="B20" s="2">
        <v>0.45</v>
      </c>
    </row>
    <row r="21" spans="1:2" x14ac:dyDescent="0.2">
      <c r="A21" s="2">
        <v>0.92</v>
      </c>
      <c r="B21" s="2">
        <v>0.84</v>
      </c>
    </row>
    <row r="22" spans="1:2" x14ac:dyDescent="0.2">
      <c r="A22" s="2">
        <v>0.59</v>
      </c>
      <c r="B22" s="2">
        <v>0.52</v>
      </c>
    </row>
    <row r="23" spans="1:2" x14ac:dyDescent="0.2">
      <c r="A23" s="2">
        <v>0.79</v>
      </c>
      <c r="B23" s="2">
        <v>0.79</v>
      </c>
    </row>
    <row r="24" spans="1:2" x14ac:dyDescent="0.2">
      <c r="A24" s="2">
        <v>0.22</v>
      </c>
      <c r="B24" s="2">
        <v>0.39</v>
      </c>
    </row>
    <row r="25" spans="1:2" x14ac:dyDescent="0.2">
      <c r="A25" s="2">
        <v>0.4</v>
      </c>
      <c r="B25" s="2">
        <v>0.45</v>
      </c>
    </row>
    <row r="26" spans="1:2" x14ac:dyDescent="0.2">
      <c r="A26" s="2">
        <v>0.46</v>
      </c>
      <c r="B26" s="2">
        <v>0.63</v>
      </c>
    </row>
    <row r="27" spans="1:2" x14ac:dyDescent="0.2">
      <c r="A27" s="2">
        <v>0.21</v>
      </c>
      <c r="B27" s="2">
        <v>0.22</v>
      </c>
    </row>
    <row r="28" spans="1:2" x14ac:dyDescent="0.2">
      <c r="A28" s="2">
        <v>0.19</v>
      </c>
      <c r="B28" s="2">
        <v>0.24</v>
      </c>
    </row>
    <row r="29" spans="1:2" x14ac:dyDescent="0.2">
      <c r="A29" s="2">
        <v>0.91</v>
      </c>
      <c r="B29" s="2">
        <v>0.82</v>
      </c>
    </row>
    <row r="30" spans="1:2" x14ac:dyDescent="0.2">
      <c r="A30" s="2">
        <v>0.55000000000000004</v>
      </c>
      <c r="B30" s="2">
        <v>0.65</v>
      </c>
    </row>
    <row r="31" spans="1:2" x14ac:dyDescent="0.2">
      <c r="A31" s="2">
        <v>0.35</v>
      </c>
      <c r="B31" s="2">
        <v>0.38</v>
      </c>
    </row>
    <row r="32" spans="1:2" x14ac:dyDescent="0.2">
      <c r="A32" s="2">
        <v>0.85</v>
      </c>
      <c r="B32" s="2">
        <v>0.94</v>
      </c>
    </row>
    <row r="33" spans="1:2" x14ac:dyDescent="0.2">
      <c r="A33" s="2">
        <v>0.63</v>
      </c>
      <c r="B33" s="2">
        <v>0.74</v>
      </c>
    </row>
    <row r="34" spans="1:2" x14ac:dyDescent="0.2">
      <c r="A34" s="2">
        <v>0.26</v>
      </c>
      <c r="B34" s="2">
        <v>0.31</v>
      </c>
    </row>
    <row r="35" spans="1:2" x14ac:dyDescent="0.2">
      <c r="A35" s="2">
        <v>1.1100000000000001</v>
      </c>
      <c r="B35" s="2">
        <v>1.26</v>
      </c>
    </row>
    <row r="36" spans="1:2" x14ac:dyDescent="0.2">
      <c r="A36" s="2">
        <v>0.65</v>
      </c>
      <c r="B36" s="2">
        <v>0.98</v>
      </c>
    </row>
    <row r="37" spans="1:2" x14ac:dyDescent="0.2">
      <c r="A37" s="2">
        <v>1.18</v>
      </c>
      <c r="B37" s="2">
        <v>1.27</v>
      </c>
    </row>
    <row r="38" spans="1:2" x14ac:dyDescent="0.2">
      <c r="A38" s="2">
        <v>1.01</v>
      </c>
      <c r="B38" s="2">
        <v>1.02</v>
      </c>
    </row>
    <row r="39" spans="1:2" x14ac:dyDescent="0.2">
      <c r="A39" s="2">
        <v>0.34</v>
      </c>
      <c r="B39" s="2">
        <v>0.47</v>
      </c>
    </row>
    <row r="40" spans="1:2" x14ac:dyDescent="0.2">
      <c r="A40" s="2">
        <v>0.2</v>
      </c>
      <c r="B40" s="2">
        <v>0.25</v>
      </c>
    </row>
    <row r="41" spans="1:2" x14ac:dyDescent="0.2">
      <c r="A41" s="2">
        <v>0.52</v>
      </c>
      <c r="B41" s="2">
        <v>0.46</v>
      </c>
    </row>
    <row r="42" spans="1:2" x14ac:dyDescent="0.2">
      <c r="A42" s="2">
        <v>0.44</v>
      </c>
      <c r="B42" s="2">
        <v>0.53</v>
      </c>
    </row>
    <row r="43" spans="1:2" x14ac:dyDescent="0.2">
      <c r="A43" s="2">
        <v>0.3</v>
      </c>
      <c r="B43" s="2">
        <v>0.35</v>
      </c>
    </row>
    <row r="44" spans="1:2" x14ac:dyDescent="0.2">
      <c r="A44" s="2">
        <v>0.73</v>
      </c>
      <c r="B44" s="2">
        <v>0.72</v>
      </c>
    </row>
    <row r="45" spans="1:2" x14ac:dyDescent="0.2">
      <c r="A45" s="2">
        <v>1.19</v>
      </c>
      <c r="B45" s="2">
        <v>1.41</v>
      </c>
    </row>
    <row r="46" spans="1:2" x14ac:dyDescent="0.2">
      <c r="A46" s="2">
        <v>0.38</v>
      </c>
      <c r="B46" s="2">
        <v>0.61</v>
      </c>
    </row>
    <row r="47" spans="1:2" x14ac:dyDescent="0.2">
      <c r="A47" s="2">
        <v>0.3</v>
      </c>
      <c r="B47" s="2">
        <v>0.31</v>
      </c>
    </row>
    <row r="48" spans="1:2" x14ac:dyDescent="0.2">
      <c r="A48" s="2">
        <v>0.47</v>
      </c>
      <c r="B48" s="2">
        <v>0.52</v>
      </c>
    </row>
    <row r="49" spans="1:2" x14ac:dyDescent="0.2">
      <c r="A49" s="2">
        <v>0.79</v>
      </c>
      <c r="B49" s="2">
        <v>0.72</v>
      </c>
    </row>
    <row r="50" spans="1:2" x14ac:dyDescent="0.2">
      <c r="A50" s="2">
        <v>0.3</v>
      </c>
      <c r="B50" s="2">
        <v>0.4</v>
      </c>
    </row>
    <row r="51" spans="1:2" x14ac:dyDescent="0.2">
      <c r="A51" s="2">
        <v>0.22</v>
      </c>
      <c r="B51" s="2">
        <v>0.12</v>
      </c>
    </row>
    <row r="52" spans="1:2" x14ac:dyDescent="0.2">
      <c r="A52" s="2">
        <v>0.51</v>
      </c>
      <c r="B52" s="2">
        <v>0.65</v>
      </c>
    </row>
    <row r="53" spans="1:2" x14ac:dyDescent="0.2">
      <c r="A53" s="2">
        <v>0.52</v>
      </c>
      <c r="B53" s="2">
        <v>0.59</v>
      </c>
    </row>
    <row r="54" spans="1:2" x14ac:dyDescent="0.2">
      <c r="A54" s="2">
        <v>0.72</v>
      </c>
      <c r="B54" s="2">
        <v>0.78</v>
      </c>
    </row>
    <row r="55" spans="1:2" x14ac:dyDescent="0.2">
      <c r="A55" s="2">
        <v>0.36</v>
      </c>
      <c r="B55" s="2">
        <v>0.52</v>
      </c>
    </row>
    <row r="56" spans="1:2" x14ac:dyDescent="0.2">
      <c r="A56" s="2">
        <v>0.5</v>
      </c>
      <c r="B56" s="2">
        <v>0.51</v>
      </c>
    </row>
    <row r="57" spans="1:2" x14ac:dyDescent="0.2">
      <c r="A57" s="2">
        <v>0.41</v>
      </c>
      <c r="B57" s="2">
        <v>0.44</v>
      </c>
    </row>
    <row r="58" spans="1:2" x14ac:dyDescent="0.2">
      <c r="A58" s="2">
        <v>0.52</v>
      </c>
      <c r="B58" s="2">
        <v>0.44</v>
      </c>
    </row>
    <row r="59" spans="1:2" x14ac:dyDescent="0.2">
      <c r="A59" s="2">
        <v>1.21</v>
      </c>
      <c r="B59" s="2">
        <v>0.95</v>
      </c>
    </row>
    <row r="60" spans="1:2" x14ac:dyDescent="0.2">
      <c r="A60" s="2">
        <v>0.36</v>
      </c>
      <c r="B60" s="2">
        <v>0.35</v>
      </c>
    </row>
    <row r="61" spans="1:2" x14ac:dyDescent="0.2">
      <c r="A61" s="2">
        <v>0.18</v>
      </c>
      <c r="B61" s="2">
        <v>0.26</v>
      </c>
    </row>
    <row r="62" spans="1:2" x14ac:dyDescent="0.2">
      <c r="A62" s="2">
        <v>0.71</v>
      </c>
      <c r="B62" s="2">
        <v>0.68</v>
      </c>
    </row>
    <row r="63" spans="1:2" x14ac:dyDescent="0.2">
      <c r="A63" s="2">
        <v>0.28000000000000003</v>
      </c>
      <c r="B63" s="2">
        <v>0.24</v>
      </c>
    </row>
    <row r="64" spans="1:2" x14ac:dyDescent="0.2">
      <c r="A64" s="2">
        <v>0.56000000000000005</v>
      </c>
      <c r="B64" s="2">
        <v>0.72</v>
      </c>
    </row>
    <row r="65" spans="1:2" x14ac:dyDescent="0.2">
      <c r="A65" s="2">
        <v>0.36</v>
      </c>
      <c r="B65" s="2">
        <v>0.35</v>
      </c>
    </row>
    <row r="66" spans="1:2" x14ac:dyDescent="0.2">
      <c r="A66" s="2">
        <v>0.74</v>
      </c>
      <c r="B66" s="2">
        <v>0.77</v>
      </c>
    </row>
    <row r="67" spans="1:2" x14ac:dyDescent="0.2">
      <c r="A67" s="2">
        <v>0.75</v>
      </c>
      <c r="B67" s="2">
        <v>0.78</v>
      </c>
    </row>
    <row r="68" spans="1:2" x14ac:dyDescent="0.2">
      <c r="A68" s="2">
        <v>0.48</v>
      </c>
      <c r="B68" s="2">
        <v>0.5</v>
      </c>
    </row>
    <row r="69" spans="1:2" x14ac:dyDescent="0.2">
      <c r="A69" s="2">
        <v>0.05</v>
      </c>
      <c r="B69" s="2">
        <v>0.13</v>
      </c>
    </row>
    <row r="70" spans="1:2" x14ac:dyDescent="0.2">
      <c r="A70" s="2">
        <v>0.59</v>
      </c>
      <c r="B70" s="2">
        <v>0.6</v>
      </c>
    </row>
    <row r="71" spans="1:2" x14ac:dyDescent="0.2">
      <c r="A71" s="2">
        <v>1.25</v>
      </c>
      <c r="B71" s="2">
        <v>0.98</v>
      </c>
    </row>
    <row r="72" spans="1:2" x14ac:dyDescent="0.2">
      <c r="A72" s="2">
        <v>0.95</v>
      </c>
      <c r="B72" s="2">
        <v>0.83</v>
      </c>
    </row>
    <row r="73" spans="1:2" x14ac:dyDescent="0.2">
      <c r="A73" s="2">
        <v>0.14000000000000001</v>
      </c>
      <c r="B73" s="2">
        <v>0.21</v>
      </c>
    </row>
    <row r="74" spans="1:2" x14ac:dyDescent="0.2">
      <c r="A74" s="2">
        <v>0.52</v>
      </c>
      <c r="B74" s="2">
        <v>0.44</v>
      </c>
    </row>
    <row r="75" spans="1:2" x14ac:dyDescent="0.2">
      <c r="A75" s="2">
        <v>0.34</v>
      </c>
      <c r="B75" s="2">
        <v>0.36</v>
      </c>
    </row>
    <row r="76" spans="1:2" x14ac:dyDescent="0.2">
      <c r="A76" s="2">
        <v>0.26</v>
      </c>
      <c r="B76" s="2">
        <v>0.24</v>
      </c>
    </row>
    <row r="77" spans="1:2" x14ac:dyDescent="0.2">
      <c r="A77" s="2">
        <v>0.21</v>
      </c>
      <c r="B77" s="2">
        <v>0.18</v>
      </c>
    </row>
    <row r="78" spans="1:2" x14ac:dyDescent="0.2">
      <c r="A78" s="2">
        <v>0.65</v>
      </c>
      <c r="B78" s="2">
        <v>0.56999999999999995</v>
      </c>
    </row>
    <row r="79" spans="1:2" x14ac:dyDescent="0.2">
      <c r="A79" s="2">
        <v>0.41</v>
      </c>
      <c r="B79" s="2">
        <v>0.42</v>
      </c>
    </row>
    <row r="80" spans="1:2" x14ac:dyDescent="0.2">
      <c r="A80" s="2">
        <v>0.56000000000000005</v>
      </c>
      <c r="B80" s="2">
        <v>0.62</v>
      </c>
    </row>
    <row r="81" spans="1:2" x14ac:dyDescent="0.2">
      <c r="A81" s="2">
        <v>0.43</v>
      </c>
      <c r="B81" s="2">
        <v>0.46</v>
      </c>
    </row>
    <row r="82" spans="1:2" x14ac:dyDescent="0.2">
      <c r="A82" s="2">
        <v>0.4</v>
      </c>
      <c r="B82" s="2">
        <v>0.55000000000000004</v>
      </c>
    </row>
    <row r="83" spans="1:2" x14ac:dyDescent="0.2">
      <c r="A83" s="2">
        <v>0.68</v>
      </c>
      <c r="B83" s="2">
        <v>0.68</v>
      </c>
    </row>
    <row r="84" spans="1:2" x14ac:dyDescent="0.2">
      <c r="A84" s="2">
        <v>0.82</v>
      </c>
      <c r="B84" s="2">
        <v>0.66</v>
      </c>
    </row>
    <row r="85" spans="1:2" x14ac:dyDescent="0.2">
      <c r="A85" s="2">
        <v>1.57</v>
      </c>
      <c r="B85" s="2">
        <v>1.54</v>
      </c>
    </row>
    <row r="86" spans="1:2" x14ac:dyDescent="0.2">
      <c r="A86" s="2">
        <v>0.18</v>
      </c>
      <c r="B86" s="2">
        <v>0.24</v>
      </c>
    </row>
    <row r="87" spans="1:2" x14ac:dyDescent="0.2">
      <c r="A87" s="2">
        <v>0.26</v>
      </c>
      <c r="B87" s="2">
        <v>0.33</v>
      </c>
    </row>
    <row r="88" spans="1:2" x14ac:dyDescent="0.2">
      <c r="A88" s="2">
        <v>0.96</v>
      </c>
      <c r="B88" s="2">
        <v>1.05</v>
      </c>
    </row>
    <row r="89" spans="1:2" x14ac:dyDescent="0.2">
      <c r="A89" s="2">
        <v>0.42</v>
      </c>
      <c r="B89" s="2">
        <v>0.59</v>
      </c>
    </row>
    <row r="90" spans="1:2" x14ac:dyDescent="0.2">
      <c r="A90" s="2">
        <v>0.18</v>
      </c>
      <c r="B90" s="2">
        <v>0.19</v>
      </c>
    </row>
    <row r="91" spans="1:2" x14ac:dyDescent="0.2">
      <c r="A91" s="2">
        <v>0.66</v>
      </c>
      <c r="B91" s="2">
        <v>0.72</v>
      </c>
    </row>
    <row r="92" spans="1:2" x14ac:dyDescent="0.2">
      <c r="A92" s="2">
        <v>1.22</v>
      </c>
      <c r="B92" s="2">
        <v>1.22</v>
      </c>
    </row>
    <row r="93" spans="1:2" x14ac:dyDescent="0.2">
      <c r="A93" s="2">
        <v>0.81</v>
      </c>
      <c r="B93" s="2">
        <v>0.76</v>
      </c>
    </row>
    <row r="94" spans="1:2" x14ac:dyDescent="0.2">
      <c r="A94" s="2">
        <v>1.47</v>
      </c>
      <c r="B94" s="2">
        <v>1.91</v>
      </c>
    </row>
    <row r="95" spans="1:2" x14ac:dyDescent="0.2">
      <c r="A95" s="2">
        <v>0.73</v>
      </c>
      <c r="B95" s="2">
        <v>0.73</v>
      </c>
    </row>
    <row r="96" spans="1:2" x14ac:dyDescent="0.2">
      <c r="A96" s="2">
        <v>1.41</v>
      </c>
      <c r="B96" s="2">
        <v>1.1399999999999999</v>
      </c>
    </row>
    <row r="97" spans="1:2" x14ac:dyDescent="0.2">
      <c r="A97" s="2">
        <v>0.44</v>
      </c>
      <c r="B97" s="2">
        <v>0.66</v>
      </c>
    </row>
    <row r="98" spans="1:2" x14ac:dyDescent="0.2">
      <c r="A98" s="2">
        <v>0.23</v>
      </c>
      <c r="B98" s="2">
        <v>0.31</v>
      </c>
    </row>
    <row r="99" spans="1:2" x14ac:dyDescent="0.2">
      <c r="A99" s="2">
        <v>0.48</v>
      </c>
      <c r="B99" s="2">
        <v>0.42</v>
      </c>
    </row>
    <row r="100" spans="1:2" x14ac:dyDescent="0.2">
      <c r="A100" s="2">
        <v>1.03</v>
      </c>
      <c r="B100" s="2">
        <v>1.1399999999999999</v>
      </c>
    </row>
    <row r="101" spans="1:2" x14ac:dyDescent="0.2">
      <c r="A101" s="2">
        <v>0.23</v>
      </c>
      <c r="B101" s="2">
        <v>0.39</v>
      </c>
    </row>
  </sheetData>
  <phoneticPr fontId="0" type="noConversion"/>
  <pageMargins left="0.75" right="0.75" top="1" bottom="1" header="0" footer="0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9"/>
  <sheetViews>
    <sheetView topLeftCell="A49" zoomScale="110" zoomScaleNormal="110" workbookViewId="0">
      <selection activeCell="G58" sqref="G58:G59"/>
    </sheetView>
  </sheetViews>
  <sheetFormatPr baseColWidth="10" defaultRowHeight="12.75" x14ac:dyDescent="0.2"/>
  <cols>
    <col min="1" max="1" width="24.42578125" customWidth="1"/>
    <col min="2" max="2" width="32.5703125" customWidth="1"/>
    <col min="3" max="3" width="53" customWidth="1"/>
    <col min="4" max="4" width="27.28515625" customWidth="1"/>
    <col min="5" max="5" width="13.85546875" customWidth="1"/>
    <col min="6" max="6" width="15.5703125" customWidth="1"/>
    <col min="7" max="7" width="22" customWidth="1"/>
    <col min="8" max="8" width="14.7109375" customWidth="1"/>
    <col min="9" max="9" width="15.28515625" customWidth="1"/>
  </cols>
  <sheetData>
    <row r="1" spans="1:11" ht="26.25" thickBot="1" x14ac:dyDescent="0.4">
      <c r="A1" s="90" t="s">
        <v>4</v>
      </c>
      <c r="B1" s="91"/>
      <c r="C1" s="91"/>
      <c r="D1" s="92"/>
      <c r="E1" s="10"/>
      <c r="F1" s="10"/>
      <c r="G1" s="10"/>
      <c r="H1" s="10"/>
      <c r="I1" s="10"/>
      <c r="J1" s="10"/>
      <c r="K1" s="10"/>
    </row>
    <row r="2" spans="1:11" x14ac:dyDescent="0.2">
      <c r="F2" s="15"/>
      <c r="G2" s="15"/>
      <c r="H2" s="15"/>
      <c r="I2" s="15"/>
      <c r="J2" s="15"/>
      <c r="K2" s="15"/>
    </row>
    <row r="3" spans="1:11" ht="13.5" thickBot="1" x14ac:dyDescent="0.25">
      <c r="A3" s="6"/>
      <c r="B3" s="6"/>
      <c r="C3" s="6"/>
    </row>
    <row r="4" spans="1:11" x14ac:dyDescent="0.2">
      <c r="A4" s="93" t="s">
        <v>44</v>
      </c>
      <c r="B4" s="94"/>
      <c r="C4" s="36"/>
      <c r="E4" s="4"/>
    </row>
    <row r="5" spans="1:11" x14ac:dyDescent="0.2">
      <c r="A5" s="5"/>
      <c r="B5" s="6"/>
      <c r="C5" s="7"/>
    </row>
    <row r="6" spans="1:11" x14ac:dyDescent="0.2">
      <c r="A6" s="95" t="s">
        <v>0</v>
      </c>
      <c r="B6" s="96"/>
      <c r="C6" s="9" t="s">
        <v>2</v>
      </c>
    </row>
    <row r="7" spans="1:11" x14ac:dyDescent="0.2">
      <c r="A7" s="95" t="s">
        <v>1</v>
      </c>
      <c r="B7" s="96"/>
      <c r="C7" s="9" t="s">
        <v>3</v>
      </c>
    </row>
    <row r="8" spans="1:11" x14ac:dyDescent="0.2">
      <c r="A8" s="5"/>
      <c r="B8" s="6"/>
      <c r="C8" s="9" t="s">
        <v>46</v>
      </c>
    </row>
    <row r="9" spans="1:11" ht="13.5" thickBot="1" x14ac:dyDescent="0.25">
      <c r="A9" s="37"/>
      <c r="B9" s="38"/>
      <c r="C9" s="39" t="s">
        <v>63</v>
      </c>
    </row>
    <row r="13" spans="1:11" ht="13.5" thickBot="1" x14ac:dyDescent="0.25"/>
    <row r="14" spans="1:11" ht="26.25" thickBot="1" x14ac:dyDescent="0.4">
      <c r="A14" s="90" t="s">
        <v>5</v>
      </c>
      <c r="B14" s="91"/>
      <c r="C14" s="91"/>
      <c r="D14" s="92"/>
      <c r="E14" s="10"/>
      <c r="F14" s="10"/>
      <c r="G14" s="10"/>
      <c r="H14" s="10"/>
      <c r="I14" s="10"/>
      <c r="J14" s="10"/>
      <c r="K14" s="10"/>
    </row>
    <row r="15" spans="1:11" x14ac:dyDescent="0.2">
      <c r="A15" t="s">
        <v>6</v>
      </c>
    </row>
    <row r="16" spans="1:11" ht="13.5" thickBot="1" x14ac:dyDescent="0.25"/>
    <row r="17" spans="1:6" x14ac:dyDescent="0.2">
      <c r="A17" s="13" t="s">
        <v>7</v>
      </c>
      <c r="B17" s="13"/>
    </row>
    <row r="18" spans="1:6" ht="30" customHeight="1" x14ac:dyDescent="0.2">
      <c r="A18" s="115" t="s">
        <v>8</v>
      </c>
      <c r="B18" s="32">
        <v>0.9438329606580953</v>
      </c>
      <c r="C18" s="35" t="s">
        <v>30</v>
      </c>
      <c r="D18" s="35"/>
    </row>
    <row r="19" spans="1:6" ht="27.75" customHeight="1" x14ac:dyDescent="0.2">
      <c r="A19" s="115" t="s">
        <v>9</v>
      </c>
      <c r="B19" s="30">
        <v>0.89082065762462559</v>
      </c>
    </row>
    <row r="20" spans="1:6" x14ac:dyDescent="0.2">
      <c r="A20" s="11" t="s">
        <v>10</v>
      </c>
      <c r="B20" s="30">
        <v>0.88970658270242786</v>
      </c>
    </row>
    <row r="21" spans="1:6" x14ac:dyDescent="0.2">
      <c r="A21" s="11" t="s">
        <v>11</v>
      </c>
      <c r="B21" s="32">
        <v>0.11097259225323658</v>
      </c>
      <c r="C21" s="35" t="s">
        <v>31</v>
      </c>
      <c r="D21" s="35"/>
    </row>
    <row r="22" spans="1:6" ht="13.5" thickBot="1" x14ac:dyDescent="0.25">
      <c r="A22" s="12" t="s">
        <v>12</v>
      </c>
      <c r="B22" s="18">
        <v>100</v>
      </c>
    </row>
    <row r="24" spans="1:6" ht="13.5" thickBot="1" x14ac:dyDescent="0.25">
      <c r="A24" t="s">
        <v>13</v>
      </c>
    </row>
    <row r="25" spans="1:6" x14ac:dyDescent="0.2">
      <c r="A25" s="13"/>
      <c r="B25" s="13" t="s">
        <v>18</v>
      </c>
      <c r="C25" s="13" t="s">
        <v>19</v>
      </c>
      <c r="D25" s="13" t="s">
        <v>20</v>
      </c>
      <c r="E25" s="13" t="s">
        <v>21</v>
      </c>
      <c r="F25" s="13" t="s">
        <v>22</v>
      </c>
    </row>
    <row r="26" spans="1:6" ht="15" x14ac:dyDescent="0.25">
      <c r="A26" s="11" t="s">
        <v>14</v>
      </c>
      <c r="B26" s="16">
        <v>1</v>
      </c>
      <c r="C26" s="16">
        <v>9.8470772093224959</v>
      </c>
      <c r="D26" s="16">
        <v>9.8470772093224959</v>
      </c>
      <c r="E26" s="66">
        <v>799.6056996483984</v>
      </c>
      <c r="F26" s="65">
        <v>6.2903751775021579E-49</v>
      </c>
    </row>
    <row r="27" spans="1:6" x14ac:dyDescent="0.2">
      <c r="A27" s="11" t="s">
        <v>15</v>
      </c>
      <c r="B27" s="16">
        <v>98</v>
      </c>
      <c r="C27" s="19">
        <v>1.2068617906775041</v>
      </c>
      <c r="D27" s="16">
        <v>1.2314916231403104E-2</v>
      </c>
      <c r="E27" s="31"/>
      <c r="F27" s="31"/>
    </row>
    <row r="28" spans="1:6" ht="13.5" thickBot="1" x14ac:dyDescent="0.25">
      <c r="A28" s="12" t="s">
        <v>16</v>
      </c>
      <c r="B28" s="17">
        <v>99</v>
      </c>
      <c r="C28" s="17">
        <v>11.053939</v>
      </c>
      <c r="D28" s="17"/>
      <c r="E28" s="17"/>
      <c r="F28" s="17"/>
    </row>
    <row r="29" spans="1:6" ht="12.4" customHeight="1" x14ac:dyDescent="0.2"/>
    <row r="30" spans="1:6" ht="12.4" customHeight="1" x14ac:dyDescent="0.2"/>
    <row r="31" spans="1:6" ht="13.5" thickBot="1" x14ac:dyDescent="0.25"/>
    <row r="32" spans="1:6" ht="26.25" thickBot="1" x14ac:dyDescent="0.4">
      <c r="A32" s="90" t="s">
        <v>39</v>
      </c>
      <c r="B32" s="91"/>
      <c r="C32" s="91"/>
      <c r="D32" s="92"/>
    </row>
    <row r="33" spans="1:9" ht="12.4" customHeight="1" thickBot="1" x14ac:dyDescent="0.25"/>
    <row r="34" spans="1:9" ht="25.9" customHeight="1" thickBot="1" x14ac:dyDescent="0.25">
      <c r="A34" s="21"/>
      <c r="B34" s="13"/>
      <c r="C34" s="13" t="s">
        <v>21</v>
      </c>
      <c r="D34" s="34" t="s">
        <v>35</v>
      </c>
      <c r="E34" s="13" t="s">
        <v>22</v>
      </c>
      <c r="F34" s="21"/>
    </row>
    <row r="35" spans="1:9" ht="13.5" thickBot="1" x14ac:dyDescent="0.25">
      <c r="A35" s="21"/>
      <c r="B35" s="11" t="s">
        <v>14</v>
      </c>
      <c r="C35" s="23">
        <v>799.6056996483984</v>
      </c>
      <c r="D35" s="67" t="s">
        <v>36</v>
      </c>
      <c r="E35" s="24">
        <v>6.2903751775021579E-49</v>
      </c>
    </row>
    <row r="36" spans="1:9" x14ac:dyDescent="0.2">
      <c r="A36" s="21"/>
      <c r="B36" s="11" t="s">
        <v>15</v>
      </c>
      <c r="C36" s="16"/>
      <c r="E36" s="16"/>
    </row>
    <row r="37" spans="1:9" ht="15.75" thickBot="1" x14ac:dyDescent="0.3">
      <c r="B37" s="12" t="s">
        <v>16</v>
      </c>
      <c r="C37" s="17"/>
      <c r="D37" s="17"/>
      <c r="E37" s="17"/>
      <c r="F37" s="66" t="s">
        <v>37</v>
      </c>
    </row>
    <row r="38" spans="1:9" ht="13.5" thickBot="1" x14ac:dyDescent="0.25"/>
    <row r="39" spans="1:9" ht="26.25" thickBot="1" x14ac:dyDescent="0.4">
      <c r="A39" s="90" t="s">
        <v>40</v>
      </c>
      <c r="B39" s="91"/>
      <c r="C39" s="91"/>
      <c r="D39" s="92"/>
    </row>
    <row r="40" spans="1:9" ht="50.65" customHeight="1" thickBot="1" x14ac:dyDescent="0.25"/>
    <row r="41" spans="1:9" ht="12.4" customHeight="1" thickBot="1" x14ac:dyDescent="0.25">
      <c r="A41" s="13"/>
      <c r="B41" s="33" t="s">
        <v>23</v>
      </c>
      <c r="C41" s="34" t="s">
        <v>11</v>
      </c>
      <c r="D41" s="26" t="s">
        <v>24</v>
      </c>
      <c r="E41" s="27" t="s">
        <v>25</v>
      </c>
      <c r="F41" s="26" t="s">
        <v>26</v>
      </c>
      <c r="G41" s="27" t="s">
        <v>27</v>
      </c>
      <c r="H41" s="13" t="s">
        <v>28</v>
      </c>
      <c r="I41" s="13" t="s">
        <v>29</v>
      </c>
    </row>
    <row r="42" spans="1:9" ht="27" customHeight="1" x14ac:dyDescent="0.2">
      <c r="A42" s="68" t="s">
        <v>72</v>
      </c>
      <c r="B42" s="70">
        <v>6.6866697593739532E-2</v>
      </c>
      <c r="C42" s="58">
        <v>2.147927261864108E-2</v>
      </c>
      <c r="D42" s="59">
        <v>3.1130801671425483</v>
      </c>
      <c r="E42" s="60">
        <v>2.4269811467934211E-3</v>
      </c>
      <c r="F42" s="59">
        <v>2.4241780135531202E-2</v>
      </c>
      <c r="G42" s="60">
        <v>0.10949161505194786</v>
      </c>
      <c r="H42" s="16">
        <v>2.4241780135531202E-2</v>
      </c>
      <c r="I42" s="16">
        <v>0.10949161505194786</v>
      </c>
    </row>
    <row r="43" spans="1:9" ht="13.5" thickBot="1" x14ac:dyDescent="0.25">
      <c r="A43" s="69" t="s">
        <v>73</v>
      </c>
      <c r="B43" s="71">
        <v>0.93953622837626094</v>
      </c>
      <c r="C43" s="61">
        <v>3.3225811015043988E-2</v>
      </c>
      <c r="D43" s="62">
        <v>28.277300077065316</v>
      </c>
      <c r="E43" s="63">
        <v>6.2903751775021579E-49</v>
      </c>
      <c r="F43" s="62">
        <v>0.87360068776725686</v>
      </c>
      <c r="G43" s="63">
        <v>1.005471768985265</v>
      </c>
      <c r="H43" s="17">
        <v>0.87360068776725686</v>
      </c>
      <c r="I43" s="17">
        <v>1.005471768985265</v>
      </c>
    </row>
    <row r="44" spans="1:9" ht="50.65" customHeight="1" x14ac:dyDescent="0.2">
      <c r="B44" s="81" t="s">
        <v>64</v>
      </c>
      <c r="C44" s="81" t="s">
        <v>32</v>
      </c>
      <c r="D44" s="84" t="s">
        <v>45</v>
      </c>
      <c r="E44" s="85"/>
      <c r="F44" s="84" t="s">
        <v>33</v>
      </c>
      <c r="G44" s="85"/>
    </row>
    <row r="45" spans="1:9" x14ac:dyDescent="0.2">
      <c r="B45" s="82"/>
      <c r="C45" s="82"/>
      <c r="D45" s="86"/>
      <c r="E45" s="87"/>
      <c r="F45" s="86"/>
      <c r="G45" s="87"/>
    </row>
    <row r="46" spans="1:9" x14ac:dyDescent="0.2">
      <c r="B46" s="82"/>
      <c r="C46" s="82"/>
      <c r="D46" s="86"/>
      <c r="E46" s="87"/>
      <c r="F46" s="86"/>
      <c r="G46" s="87"/>
    </row>
    <row r="47" spans="1:9" ht="39" customHeight="1" x14ac:dyDescent="0.2">
      <c r="B47" s="82"/>
      <c r="C47" s="82"/>
      <c r="D47" s="86"/>
      <c r="E47" s="87"/>
      <c r="F47" s="86"/>
      <c r="G47" s="87"/>
    </row>
    <row r="48" spans="1:9" x14ac:dyDescent="0.2">
      <c r="B48" s="82"/>
      <c r="C48" s="82"/>
      <c r="D48" s="86"/>
      <c r="E48" s="87"/>
      <c r="F48" s="86"/>
      <c r="G48" s="87"/>
    </row>
    <row r="49" spans="1:10" x14ac:dyDescent="0.2">
      <c r="B49" s="82"/>
      <c r="C49" s="82"/>
      <c r="D49" s="86"/>
      <c r="E49" s="87"/>
      <c r="F49" s="86"/>
      <c r="G49" s="87"/>
    </row>
    <row r="50" spans="1:10" x14ac:dyDescent="0.2">
      <c r="B50" s="82"/>
      <c r="C50" s="82"/>
      <c r="D50" s="86"/>
      <c r="E50" s="87"/>
      <c r="F50" s="86"/>
      <c r="G50" s="87"/>
    </row>
    <row r="51" spans="1:10" ht="13.5" thickBot="1" x14ac:dyDescent="0.25">
      <c r="B51" s="83"/>
      <c r="C51" s="83"/>
      <c r="D51" s="88"/>
      <c r="E51" s="89"/>
      <c r="F51" s="88"/>
      <c r="G51" s="89"/>
    </row>
    <row r="52" spans="1:10" x14ac:dyDescent="0.2">
      <c r="C52" s="20"/>
    </row>
    <row r="53" spans="1:10" ht="13.15" customHeight="1" x14ac:dyDescent="0.2"/>
    <row r="55" spans="1:10" ht="28.9" customHeight="1" x14ac:dyDescent="0.2"/>
    <row r="56" spans="1:10" ht="13.5" thickBot="1" x14ac:dyDescent="0.25"/>
    <row r="57" spans="1:10" ht="100.9" customHeight="1" x14ac:dyDescent="0.2">
      <c r="A57" s="79" t="s">
        <v>43</v>
      </c>
      <c r="B57" s="79"/>
      <c r="C57" s="80"/>
      <c r="D57" s="26"/>
      <c r="E57" s="13" t="s">
        <v>23</v>
      </c>
      <c r="F57" s="13" t="s">
        <v>26</v>
      </c>
      <c r="G57" s="13" t="s">
        <v>41</v>
      </c>
      <c r="H57" s="13" t="s">
        <v>27</v>
      </c>
      <c r="I57" s="116" t="s">
        <v>59</v>
      </c>
      <c r="J57" s="116"/>
    </row>
    <row r="58" spans="1:10" x14ac:dyDescent="0.2">
      <c r="A58" s="21"/>
      <c r="B58" s="21"/>
      <c r="C58" s="21"/>
      <c r="D58" s="28" t="s">
        <v>17</v>
      </c>
      <c r="E58" s="16">
        <v>6.6866697593739532E-2</v>
      </c>
      <c r="F58" s="16">
        <v>2.4241780135531202E-2</v>
      </c>
      <c r="G58" t="s">
        <v>42</v>
      </c>
      <c r="H58" s="16">
        <v>0.10949161505194786</v>
      </c>
      <c r="I58" s="116"/>
      <c r="J58" s="116"/>
    </row>
    <row r="59" spans="1:10" ht="13.5" thickBot="1" x14ac:dyDescent="0.25">
      <c r="A59" s="21"/>
      <c r="B59" s="21"/>
      <c r="C59" s="21"/>
      <c r="D59" s="29" t="s">
        <v>0</v>
      </c>
      <c r="E59" s="17">
        <v>0.93953622837626094</v>
      </c>
      <c r="F59" s="17">
        <v>0.87360068776725686</v>
      </c>
      <c r="G59" t="s">
        <v>42</v>
      </c>
      <c r="H59" s="17">
        <v>1.005471768985265</v>
      </c>
      <c r="I59" s="116"/>
      <c r="J59" s="116"/>
    </row>
    <row r="60" spans="1:10" ht="13.5" thickBot="1" x14ac:dyDescent="0.25">
      <c r="I60" s="116"/>
      <c r="J60" s="116"/>
    </row>
    <row r="61" spans="1:10" ht="12.4" hidden="1" customHeight="1" x14ac:dyDescent="0.2">
      <c r="I61" s="116"/>
      <c r="J61" s="116"/>
    </row>
    <row r="62" spans="1:10" ht="26.25" thickBot="1" x14ac:dyDescent="0.4">
      <c r="A62" s="90" t="s">
        <v>38</v>
      </c>
      <c r="B62" s="91"/>
      <c r="C62" s="91"/>
      <c r="D62" s="92"/>
      <c r="E62" s="25"/>
      <c r="F62" s="25"/>
      <c r="I62" s="116"/>
      <c r="J62" s="116"/>
    </row>
    <row r="63" spans="1:10" x14ac:dyDescent="0.2">
      <c r="I63" s="116"/>
      <c r="J63" s="116"/>
    </row>
    <row r="64" spans="1:10" x14ac:dyDescent="0.2">
      <c r="I64" s="116"/>
      <c r="J64" s="116"/>
    </row>
    <row r="65" spans="1:7" ht="31.15" customHeight="1" x14ac:dyDescent="0.2"/>
    <row r="66" spans="1:7" ht="94.15" customHeight="1" x14ac:dyDescent="0.2">
      <c r="A66" s="78" t="s">
        <v>34</v>
      </c>
      <c r="B66" s="78"/>
      <c r="C66" s="78"/>
      <c r="D66" s="78"/>
      <c r="E66" s="78"/>
      <c r="F66" s="78"/>
      <c r="G66" s="14"/>
    </row>
    <row r="67" spans="1:7" x14ac:dyDescent="0.2">
      <c r="A67" s="14"/>
      <c r="B67" s="14"/>
      <c r="C67" s="14"/>
      <c r="D67" s="14"/>
      <c r="E67" s="14"/>
      <c r="F67" s="14"/>
      <c r="G67" s="14"/>
    </row>
    <row r="68" spans="1:7" x14ac:dyDescent="0.2">
      <c r="A68" s="14"/>
      <c r="B68" s="14"/>
      <c r="C68" s="14"/>
      <c r="D68" s="14"/>
      <c r="E68" s="14"/>
      <c r="F68" s="14"/>
      <c r="G68" s="14"/>
    </row>
    <row r="69" spans="1:7" x14ac:dyDescent="0.2">
      <c r="A69" s="14"/>
      <c r="B69" s="14"/>
      <c r="C69" s="14"/>
      <c r="D69" s="14"/>
      <c r="E69" s="14"/>
      <c r="F69" s="14"/>
      <c r="G69" s="14"/>
    </row>
  </sheetData>
  <mergeCells count="15">
    <mergeCell ref="A1:D1"/>
    <mergeCell ref="A14:D14"/>
    <mergeCell ref="A4:B4"/>
    <mergeCell ref="A39:D39"/>
    <mergeCell ref="A32:D32"/>
    <mergeCell ref="A6:B6"/>
    <mergeCell ref="A7:B7"/>
    <mergeCell ref="I57:J64"/>
    <mergeCell ref="A66:F66"/>
    <mergeCell ref="A57:C57"/>
    <mergeCell ref="C44:C51"/>
    <mergeCell ref="B44:B51"/>
    <mergeCell ref="D44:E51"/>
    <mergeCell ref="F44:G51"/>
    <mergeCell ref="A62:D62"/>
  </mergeCells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25"/>
  <sheetViews>
    <sheetView tabSelected="1" zoomScale="110" zoomScaleNormal="110" workbookViewId="0">
      <selection activeCell="N17" sqref="N17"/>
    </sheetView>
  </sheetViews>
  <sheetFormatPr baseColWidth="10" defaultRowHeight="12.75" x14ac:dyDescent="0.2"/>
  <cols>
    <col min="1" max="1" width="18.140625" customWidth="1"/>
    <col min="2" max="2" width="17.28515625" customWidth="1"/>
    <col min="12" max="12" width="15.5703125" customWidth="1"/>
    <col min="15" max="15" width="32.28515625" customWidth="1"/>
    <col min="16" max="16" width="22.28515625" customWidth="1"/>
  </cols>
  <sheetData>
    <row r="1" spans="1:19" ht="25.5" x14ac:dyDescent="0.35">
      <c r="A1" s="1" t="s">
        <v>60</v>
      </c>
      <c r="B1" s="1" t="s">
        <v>52</v>
      </c>
      <c r="D1" s="106" t="s">
        <v>53</v>
      </c>
      <c r="E1" s="106"/>
      <c r="F1" s="106"/>
      <c r="L1" s="1" t="s">
        <v>75</v>
      </c>
      <c r="M1" s="1"/>
      <c r="N1" s="47" t="s">
        <v>56</v>
      </c>
      <c r="O1" s="47"/>
      <c r="P1" s="47"/>
      <c r="Q1" s="47"/>
      <c r="R1" s="47"/>
      <c r="S1" s="1"/>
    </row>
    <row r="2" spans="1:19" ht="13.5" thickBot="1" x14ac:dyDescent="0.25">
      <c r="A2" s="2">
        <v>0.22</v>
      </c>
      <c r="B2" s="2">
        <v>0.32</v>
      </c>
      <c r="L2" s="72">
        <f>(B2-A2)^2</f>
        <v>1.0000000000000002E-2</v>
      </c>
      <c r="M2" s="3"/>
      <c r="N2" s="6"/>
      <c r="O2" s="6"/>
      <c r="P2" s="6"/>
      <c r="Q2" s="6"/>
      <c r="R2" s="6"/>
      <c r="S2" s="3"/>
    </row>
    <row r="3" spans="1:19" ht="13.5" thickBot="1" x14ac:dyDescent="0.25">
      <c r="A3" s="2">
        <v>0.02</v>
      </c>
      <c r="B3" s="2">
        <v>0.05</v>
      </c>
      <c r="D3" s="107" t="s">
        <v>65</v>
      </c>
      <c r="E3" s="108"/>
      <c r="F3" s="108"/>
      <c r="G3" s="108"/>
      <c r="H3" s="108"/>
      <c r="I3" s="109"/>
      <c r="L3" s="72">
        <f t="shared" ref="L3:L33" si="0">(B3-A3)^2</f>
        <v>9.0000000000000019E-4</v>
      </c>
      <c r="M3" s="3"/>
      <c r="N3" s="6"/>
      <c r="O3" s="6"/>
      <c r="P3" s="6"/>
      <c r="Q3" s="6"/>
      <c r="R3" s="6"/>
      <c r="S3" s="3"/>
    </row>
    <row r="4" spans="1:19" ht="12.4" customHeight="1" x14ac:dyDescent="0.2">
      <c r="A4" s="2">
        <v>0.93</v>
      </c>
      <c r="B4" s="2">
        <v>1.03</v>
      </c>
      <c r="D4" s="110"/>
      <c r="E4" s="111"/>
      <c r="F4" s="111"/>
      <c r="G4" s="111"/>
      <c r="H4" s="111"/>
      <c r="I4" s="80"/>
      <c r="L4" s="72">
        <f t="shared" si="0"/>
        <v>9.999999999999995E-3</v>
      </c>
      <c r="M4" s="3"/>
      <c r="N4" s="107" t="s">
        <v>62</v>
      </c>
      <c r="O4" s="108"/>
      <c r="P4" s="108"/>
      <c r="Q4" s="108"/>
      <c r="R4" s="109"/>
      <c r="S4" s="3"/>
    </row>
    <row r="5" spans="1:19" ht="13.5" thickBot="1" x14ac:dyDescent="0.25">
      <c r="A5" s="2">
        <v>0.39</v>
      </c>
      <c r="B5" s="2">
        <v>0.34</v>
      </c>
      <c r="D5" s="112"/>
      <c r="E5" s="113"/>
      <c r="F5" s="113"/>
      <c r="G5" s="113"/>
      <c r="H5" s="113"/>
      <c r="I5" s="114"/>
      <c r="L5" s="72">
        <f t="shared" si="0"/>
        <v>2.4999999999999988E-3</v>
      </c>
      <c r="M5" s="3"/>
      <c r="N5" s="112"/>
      <c r="O5" s="113"/>
      <c r="P5" s="113"/>
      <c r="Q5" s="113"/>
      <c r="R5" s="114"/>
      <c r="S5" s="3"/>
    </row>
    <row r="6" spans="1:19" x14ac:dyDescent="0.2">
      <c r="A6" s="2">
        <v>0.66</v>
      </c>
      <c r="B6" s="2">
        <v>0.7</v>
      </c>
      <c r="L6" s="72">
        <f t="shared" si="0"/>
        <v>1.599999999999994E-3</v>
      </c>
      <c r="M6" s="3"/>
      <c r="S6" s="3"/>
    </row>
    <row r="7" spans="1:19" ht="13.5" thickBot="1" x14ac:dyDescent="0.25">
      <c r="A7" s="2">
        <v>0.63</v>
      </c>
      <c r="B7" s="2">
        <v>0.46</v>
      </c>
      <c r="L7" s="72">
        <f t="shared" si="0"/>
        <v>2.8899999999999995E-2</v>
      </c>
    </row>
    <row r="8" spans="1:19" ht="12.4" customHeight="1" x14ac:dyDescent="0.2">
      <c r="A8" s="2">
        <v>0.55000000000000004</v>
      </c>
      <c r="B8" s="2">
        <v>0.54</v>
      </c>
      <c r="J8" s="6"/>
      <c r="L8" s="72">
        <f t="shared" si="0"/>
        <v>1.0000000000000018E-4</v>
      </c>
      <c r="N8" s="107" t="s">
        <v>66</v>
      </c>
      <c r="O8" s="108"/>
      <c r="P8" s="108"/>
      <c r="Q8" s="108"/>
      <c r="R8" s="109"/>
    </row>
    <row r="9" spans="1:19" ht="25.5" x14ac:dyDescent="0.35">
      <c r="A9" s="2">
        <v>0.26</v>
      </c>
      <c r="B9" s="2">
        <v>0.35</v>
      </c>
      <c r="D9" s="47" t="s">
        <v>61</v>
      </c>
      <c r="E9" s="47"/>
      <c r="F9" s="47"/>
      <c r="G9" s="47"/>
      <c r="H9" s="47"/>
      <c r="I9" s="48"/>
      <c r="J9" s="48"/>
      <c r="L9" s="72">
        <f t="shared" si="0"/>
        <v>8.0999999999999944E-3</v>
      </c>
      <c r="N9" s="110"/>
      <c r="O9" s="111"/>
      <c r="P9" s="111"/>
      <c r="Q9" s="111"/>
      <c r="R9" s="80"/>
    </row>
    <row r="10" spans="1:19" ht="13.5" thickBot="1" x14ac:dyDescent="0.25">
      <c r="A10" s="2">
        <v>0.27</v>
      </c>
      <c r="B10" s="2">
        <v>0.3</v>
      </c>
      <c r="D10" s="6"/>
      <c r="E10" s="6"/>
      <c r="F10" s="6"/>
      <c r="G10" s="6"/>
      <c r="H10" s="6"/>
      <c r="I10" s="6"/>
      <c r="J10" s="6"/>
      <c r="L10" s="72">
        <f t="shared" si="0"/>
        <v>8.9999999999999824E-4</v>
      </c>
      <c r="N10" s="112"/>
      <c r="O10" s="113"/>
      <c r="P10" s="113"/>
      <c r="Q10" s="113"/>
      <c r="R10" s="114"/>
    </row>
    <row r="11" spans="1:19" x14ac:dyDescent="0.2">
      <c r="A11" s="2">
        <v>0.43</v>
      </c>
      <c r="B11" s="2">
        <v>0.6</v>
      </c>
      <c r="D11" s="6"/>
      <c r="E11" s="6"/>
      <c r="F11" s="6"/>
      <c r="G11" s="6"/>
      <c r="H11" s="6"/>
      <c r="I11" s="6"/>
      <c r="J11" s="6"/>
      <c r="L11" s="72">
        <f t="shared" si="0"/>
        <v>2.8899999999999995E-2</v>
      </c>
    </row>
    <row r="12" spans="1:19" x14ac:dyDescent="0.2">
      <c r="A12" s="2">
        <v>0.22</v>
      </c>
      <c r="B12" s="2">
        <v>0.23</v>
      </c>
      <c r="D12" s="6"/>
      <c r="E12" s="6"/>
      <c r="F12" s="6"/>
      <c r="G12" s="6"/>
      <c r="H12" s="6"/>
      <c r="I12" s="6"/>
      <c r="J12" s="6"/>
      <c r="L12" s="72">
        <f t="shared" si="0"/>
        <v>1.0000000000000018E-4</v>
      </c>
    </row>
    <row r="13" spans="1:19" ht="12.4" customHeight="1" x14ac:dyDescent="0.25">
      <c r="A13" s="2">
        <v>0.25</v>
      </c>
      <c r="B13" s="2">
        <v>0.15</v>
      </c>
      <c r="D13" s="6"/>
      <c r="E13" s="6"/>
      <c r="F13" s="6"/>
      <c r="G13" s="6"/>
      <c r="H13" s="6"/>
      <c r="I13" s="6"/>
      <c r="J13" s="6"/>
      <c r="L13" s="72">
        <f t="shared" si="0"/>
        <v>1.0000000000000002E-2</v>
      </c>
      <c r="M13" s="118" t="s">
        <v>74</v>
      </c>
      <c r="N13" s="2">
        <f>SUM(L2:L101)</f>
        <v>1.3591999999999997</v>
      </c>
      <c r="O13" s="22"/>
      <c r="P13" s="40"/>
      <c r="Q13" s="3"/>
      <c r="R13" s="3"/>
      <c r="S13" s="3"/>
    </row>
    <row r="14" spans="1:19" x14ac:dyDescent="0.2">
      <c r="A14" s="2">
        <v>1.18</v>
      </c>
      <c r="B14" s="2">
        <v>0.99</v>
      </c>
      <c r="D14" s="6"/>
      <c r="E14" s="6"/>
      <c r="F14" s="6"/>
      <c r="G14" s="6"/>
      <c r="H14" s="6"/>
      <c r="I14" s="6"/>
      <c r="J14" s="6"/>
      <c r="L14" s="72">
        <f t="shared" si="0"/>
        <v>3.6099999999999979E-2</v>
      </c>
      <c r="M14" s="3"/>
      <c r="N14" s="3"/>
      <c r="O14" s="22"/>
      <c r="P14" s="40"/>
      <c r="Q14" s="3"/>
      <c r="R14" s="3"/>
      <c r="S14" s="3"/>
    </row>
    <row r="15" spans="1:19" x14ac:dyDescent="0.2">
      <c r="A15" s="2">
        <v>0.56000000000000005</v>
      </c>
      <c r="B15" s="2">
        <v>0.72</v>
      </c>
      <c r="D15" s="6"/>
      <c r="E15" s="6"/>
      <c r="F15" s="6"/>
      <c r="G15" s="6"/>
      <c r="H15" s="6"/>
      <c r="I15" s="6"/>
      <c r="J15" s="6"/>
      <c r="L15" s="72">
        <f t="shared" si="0"/>
        <v>2.5599999999999973E-2</v>
      </c>
      <c r="M15" s="3"/>
      <c r="N15" s="3"/>
      <c r="O15" s="41" t="s">
        <v>47</v>
      </c>
      <c r="P15" s="73">
        <f>SUM(L2:L101)</f>
        <v>1.3591999999999997</v>
      </c>
      <c r="Q15" s="3"/>
      <c r="R15" s="3"/>
      <c r="S15" s="3"/>
    </row>
    <row r="16" spans="1:19" x14ac:dyDescent="0.2">
      <c r="A16" s="2">
        <v>0.21</v>
      </c>
      <c r="B16" s="2">
        <v>0.26</v>
      </c>
      <c r="D16" s="6"/>
      <c r="E16" s="6"/>
      <c r="F16" s="6"/>
      <c r="G16" s="6"/>
      <c r="H16" s="6"/>
      <c r="I16" s="6"/>
      <c r="L16" s="72">
        <f t="shared" si="0"/>
        <v>2.5000000000000018E-3</v>
      </c>
      <c r="M16" s="3"/>
      <c r="N16" s="3"/>
      <c r="O16" s="41" t="s">
        <v>48</v>
      </c>
      <c r="P16" s="73">
        <f>Solución!C27</f>
        <v>1.2068617906775041</v>
      </c>
      <c r="Q16" s="3"/>
      <c r="R16" s="3"/>
      <c r="S16" s="3"/>
    </row>
    <row r="17" spans="1:19" ht="25.5" x14ac:dyDescent="0.35">
      <c r="A17" s="2">
        <v>0.53</v>
      </c>
      <c r="B17" s="2">
        <v>0.61</v>
      </c>
      <c r="D17" s="47" t="s">
        <v>54</v>
      </c>
      <c r="E17" s="47"/>
      <c r="F17" s="47"/>
      <c r="G17" s="47"/>
      <c r="H17" s="47"/>
      <c r="I17" s="48"/>
      <c r="L17" s="72">
        <f t="shared" si="0"/>
        <v>6.3999999999999934E-3</v>
      </c>
      <c r="M17" s="3"/>
      <c r="N17" s="3"/>
      <c r="O17" s="42" t="s">
        <v>49</v>
      </c>
      <c r="P17" s="74">
        <v>2</v>
      </c>
      <c r="Q17" s="3"/>
      <c r="R17" s="3"/>
      <c r="S17" s="3"/>
    </row>
    <row r="18" spans="1:19" x14ac:dyDescent="0.2">
      <c r="A18" s="2">
        <v>0.23</v>
      </c>
      <c r="B18" s="2">
        <v>0.36</v>
      </c>
      <c r="D18" s="6"/>
      <c r="E18" s="6"/>
      <c r="F18" s="6"/>
      <c r="G18" s="6"/>
      <c r="H18" s="6"/>
      <c r="I18" s="6"/>
      <c r="L18" s="72">
        <f t="shared" si="0"/>
        <v>1.6899999999999995E-2</v>
      </c>
      <c r="M18" s="3"/>
      <c r="N18" s="3"/>
      <c r="O18" s="42" t="s">
        <v>50</v>
      </c>
      <c r="P18" s="74">
        <v>100</v>
      </c>
      <c r="Q18" s="3"/>
      <c r="R18" s="3"/>
      <c r="S18" s="3"/>
    </row>
    <row r="19" spans="1:19" ht="25.5" x14ac:dyDescent="0.2">
      <c r="A19" s="2">
        <v>0.18</v>
      </c>
      <c r="B19" s="2">
        <v>0.11</v>
      </c>
      <c r="D19" s="6"/>
      <c r="E19" s="6"/>
      <c r="F19" s="6"/>
      <c r="G19" s="6"/>
      <c r="H19" s="6"/>
      <c r="I19" s="6"/>
      <c r="L19" s="72">
        <f t="shared" si="0"/>
        <v>4.899999999999999E-3</v>
      </c>
      <c r="M19" s="3"/>
      <c r="N19" s="3"/>
      <c r="O19" s="43" t="s">
        <v>51</v>
      </c>
      <c r="P19" s="75">
        <v>2</v>
      </c>
      <c r="Q19" s="3"/>
      <c r="R19" s="3"/>
      <c r="S19" s="3"/>
    </row>
    <row r="20" spans="1:19" x14ac:dyDescent="0.2">
      <c r="A20" s="2">
        <v>0.46</v>
      </c>
      <c r="B20" s="2">
        <v>0.45</v>
      </c>
      <c r="D20" s="6"/>
      <c r="E20" s="6"/>
      <c r="F20" s="6"/>
      <c r="G20" s="6"/>
      <c r="H20" s="6"/>
      <c r="I20" s="6"/>
      <c r="L20" s="72">
        <f t="shared" si="0"/>
        <v>1.0000000000000018E-4</v>
      </c>
      <c r="M20" s="3"/>
      <c r="N20" s="3"/>
      <c r="O20" s="46"/>
      <c r="P20" s="49"/>
      <c r="Q20" s="3"/>
      <c r="R20" s="3"/>
      <c r="S20" s="3"/>
    </row>
    <row r="21" spans="1:19" ht="12.4" customHeight="1" thickBot="1" x14ac:dyDescent="0.25">
      <c r="A21" s="2">
        <v>0.92</v>
      </c>
      <c r="B21" s="2">
        <v>0.84</v>
      </c>
      <c r="D21" s="6"/>
      <c r="E21" s="6"/>
      <c r="F21" s="6"/>
      <c r="G21" s="6"/>
      <c r="H21" s="6"/>
      <c r="I21" s="6"/>
      <c r="L21" s="72">
        <f t="shared" si="0"/>
        <v>6.4000000000000116E-3</v>
      </c>
      <c r="M21" s="3"/>
      <c r="N21" s="3"/>
      <c r="O21" s="56"/>
      <c r="P21" s="57"/>
      <c r="Q21" s="3"/>
      <c r="R21" s="3"/>
      <c r="S21" s="3"/>
    </row>
    <row r="22" spans="1:19" ht="12.4" customHeight="1" x14ac:dyDescent="0.2">
      <c r="A22" s="2">
        <v>0.59</v>
      </c>
      <c r="B22" s="2">
        <v>0.52</v>
      </c>
      <c r="D22" s="6"/>
      <c r="E22" s="6"/>
      <c r="F22" s="6"/>
      <c r="G22" s="6"/>
      <c r="H22" s="6"/>
      <c r="I22" s="6"/>
      <c r="L22" s="72">
        <f t="shared" si="0"/>
        <v>4.8999999999999929E-3</v>
      </c>
      <c r="M22" s="3"/>
      <c r="N22" s="3"/>
      <c r="O22" s="97" t="s">
        <v>76</v>
      </c>
      <c r="P22" s="98"/>
      <c r="Q22" s="99"/>
      <c r="R22" s="3"/>
      <c r="S22" s="3"/>
    </row>
    <row r="23" spans="1:19" ht="12.4" customHeight="1" x14ac:dyDescent="0.2">
      <c r="A23" s="2">
        <v>0.79</v>
      </c>
      <c r="B23" s="2">
        <v>0.79</v>
      </c>
      <c r="D23" s="6"/>
      <c r="E23" s="6"/>
      <c r="F23" s="6"/>
      <c r="G23" s="6"/>
      <c r="H23" s="6"/>
      <c r="I23" s="6"/>
      <c r="L23" s="72">
        <f t="shared" si="0"/>
        <v>0</v>
      </c>
      <c r="M23" s="3"/>
      <c r="N23" s="3"/>
      <c r="O23" s="100"/>
      <c r="P23" s="101"/>
      <c r="Q23" s="102"/>
      <c r="R23" s="3"/>
      <c r="S23" s="3"/>
    </row>
    <row r="24" spans="1:19" ht="12.4" customHeight="1" thickBot="1" x14ac:dyDescent="0.25">
      <c r="A24" s="2">
        <v>0.22</v>
      </c>
      <c r="B24" s="2">
        <v>0.39</v>
      </c>
      <c r="D24" s="6"/>
      <c r="E24" s="6"/>
      <c r="F24" s="6"/>
      <c r="G24" s="6"/>
      <c r="H24" s="6"/>
      <c r="I24" s="6"/>
      <c r="L24" s="72">
        <f t="shared" si="0"/>
        <v>2.8900000000000006E-2</v>
      </c>
      <c r="M24" s="3"/>
      <c r="N24" s="3"/>
      <c r="O24" s="103"/>
      <c r="P24" s="104"/>
      <c r="Q24" s="105"/>
      <c r="R24" s="3"/>
      <c r="S24" s="3"/>
    </row>
    <row r="25" spans="1:19" x14ac:dyDescent="0.2">
      <c r="A25" s="2">
        <v>0.4</v>
      </c>
      <c r="B25" s="2">
        <v>0.45</v>
      </c>
      <c r="D25" s="6"/>
      <c r="E25" s="6"/>
      <c r="F25" s="6"/>
      <c r="G25" s="6"/>
      <c r="H25" s="6"/>
      <c r="I25" s="6"/>
      <c r="L25" s="72">
        <f t="shared" si="0"/>
        <v>2.4999999999999988E-3</v>
      </c>
      <c r="M25" s="3"/>
      <c r="N25" s="3"/>
      <c r="O25" s="6"/>
      <c r="P25" s="6"/>
      <c r="Q25" s="8"/>
      <c r="R25" s="3"/>
      <c r="S25" s="3"/>
    </row>
    <row r="26" spans="1:19" x14ac:dyDescent="0.2">
      <c r="A26" s="2">
        <v>0.46</v>
      </c>
      <c r="B26" s="2">
        <v>0.63</v>
      </c>
      <c r="D26" s="6"/>
      <c r="E26" s="6"/>
      <c r="F26" s="6"/>
      <c r="G26" s="6"/>
      <c r="H26" s="6"/>
      <c r="I26" s="6"/>
      <c r="L26" s="72">
        <f t="shared" si="0"/>
        <v>2.8899999999999995E-2</v>
      </c>
      <c r="M26" s="3"/>
      <c r="N26" s="3"/>
      <c r="O26" s="45" t="s">
        <v>21</v>
      </c>
      <c r="P26" s="55" t="s">
        <v>57</v>
      </c>
      <c r="Q26" s="45" t="s">
        <v>58</v>
      </c>
      <c r="R26" s="3"/>
      <c r="S26" s="3"/>
    </row>
    <row r="27" spans="1:19" ht="24.4" customHeight="1" x14ac:dyDescent="0.25">
      <c r="A27" s="2">
        <v>0.21</v>
      </c>
      <c r="B27" s="2">
        <v>0.22</v>
      </c>
      <c r="D27" s="6"/>
      <c r="E27" s="6"/>
      <c r="F27" s="6"/>
      <c r="G27" s="6"/>
      <c r="H27" s="6"/>
      <c r="I27" s="6"/>
      <c r="L27" s="72">
        <f t="shared" si="0"/>
        <v>1.0000000000000018E-4</v>
      </c>
      <c r="N27" s="44"/>
      <c r="O27" s="77">
        <f>((P15-P16)/P17)/(P16/(P18-P19))</f>
        <v>6.1851094420777457</v>
      </c>
      <c r="P27" s="74" t="s">
        <v>36</v>
      </c>
      <c r="Q27" s="76">
        <f>3.09</f>
        <v>3.09</v>
      </c>
      <c r="R27" s="44"/>
      <c r="S27" s="44"/>
    </row>
    <row r="28" spans="1:19" ht="18.75" thickBot="1" x14ac:dyDescent="0.3">
      <c r="A28" s="2">
        <v>0.19</v>
      </c>
      <c r="B28" s="2">
        <v>0.24</v>
      </c>
      <c r="D28" s="6"/>
      <c r="E28" s="6"/>
      <c r="F28" s="6"/>
      <c r="G28" s="6"/>
      <c r="H28" s="6"/>
      <c r="I28" s="6"/>
      <c r="L28" s="72">
        <f t="shared" si="0"/>
        <v>2.4999999999999988E-3</v>
      </c>
      <c r="M28" s="44"/>
      <c r="N28" s="44"/>
      <c r="O28" s="3"/>
      <c r="P28" s="3"/>
      <c r="Q28" s="3"/>
      <c r="R28" s="44"/>
      <c r="S28" s="44"/>
    </row>
    <row r="29" spans="1:19" ht="18.75" thickBot="1" x14ac:dyDescent="0.3">
      <c r="A29" s="2">
        <v>0.91</v>
      </c>
      <c r="B29" s="2">
        <v>0.82</v>
      </c>
      <c r="D29" s="51" t="s">
        <v>55</v>
      </c>
      <c r="E29" s="52"/>
      <c r="F29" s="52"/>
      <c r="G29" s="53"/>
      <c r="H29" s="54"/>
      <c r="L29" s="72">
        <f t="shared" si="0"/>
        <v>8.1000000000000152E-3</v>
      </c>
      <c r="M29" s="44"/>
      <c r="N29" s="44"/>
      <c r="O29" s="44"/>
      <c r="P29" s="44"/>
      <c r="Q29" s="44"/>
      <c r="R29" s="44"/>
      <c r="S29" s="44"/>
    </row>
    <row r="30" spans="1:19" ht="18" x14ac:dyDescent="0.25">
      <c r="A30" s="2">
        <v>0.55000000000000004</v>
      </c>
      <c r="B30" s="2">
        <v>0.65</v>
      </c>
      <c r="D30" s="6"/>
      <c r="E30" s="6"/>
      <c r="F30" s="6"/>
      <c r="G30" s="6"/>
      <c r="H30" s="6"/>
      <c r="I30" s="6"/>
      <c r="L30" s="72">
        <f t="shared" si="0"/>
        <v>9.999999999999995E-3</v>
      </c>
      <c r="M30" s="44"/>
      <c r="N30" s="44"/>
      <c r="O30" s="117" t="s">
        <v>77</v>
      </c>
      <c r="P30" s="117"/>
      <c r="Q30" s="117"/>
      <c r="R30" s="44"/>
      <c r="S30" s="44"/>
    </row>
    <row r="31" spans="1:19" ht="12.4" customHeight="1" x14ac:dyDescent="0.2">
      <c r="A31" s="2">
        <v>0.35</v>
      </c>
      <c r="B31" s="2">
        <v>0.38</v>
      </c>
      <c r="D31" s="6"/>
      <c r="E31" s="6"/>
      <c r="F31" s="6"/>
      <c r="G31" s="6"/>
      <c r="H31" s="6"/>
      <c r="I31" s="6"/>
      <c r="L31" s="72">
        <f t="shared" si="0"/>
        <v>9.000000000000016E-4</v>
      </c>
      <c r="M31" s="3"/>
      <c r="N31" s="6"/>
      <c r="O31" s="117"/>
      <c r="P31" s="117"/>
      <c r="Q31" s="117"/>
      <c r="R31" s="3"/>
      <c r="S31" s="3"/>
    </row>
    <row r="32" spans="1:19" ht="9.4" customHeight="1" x14ac:dyDescent="0.2">
      <c r="A32" s="2">
        <v>0.85</v>
      </c>
      <c r="B32" s="2">
        <v>0.94</v>
      </c>
      <c r="D32" s="6"/>
      <c r="E32" s="50"/>
      <c r="F32" s="6"/>
      <c r="G32" s="6"/>
      <c r="H32" s="6"/>
      <c r="I32" s="6"/>
      <c r="L32" s="72">
        <f t="shared" si="0"/>
        <v>8.0999999999999944E-3</v>
      </c>
      <c r="M32" s="3"/>
      <c r="N32" s="6"/>
      <c r="O32" s="117"/>
      <c r="P32" s="117"/>
      <c r="Q32" s="117"/>
      <c r="R32" s="3"/>
      <c r="S32" s="3"/>
    </row>
    <row r="33" spans="1:19" ht="13.15" customHeight="1" x14ac:dyDescent="0.2">
      <c r="A33" s="2">
        <v>0.63</v>
      </c>
      <c r="B33" s="2">
        <v>0.74</v>
      </c>
      <c r="D33" s="6"/>
      <c r="E33" s="6"/>
      <c r="F33" s="6"/>
      <c r="G33" s="6"/>
      <c r="H33" s="6"/>
      <c r="I33" s="6"/>
      <c r="L33" s="72">
        <f t="shared" si="0"/>
        <v>1.2099999999999998E-2</v>
      </c>
      <c r="M33" s="3"/>
      <c r="N33" s="6"/>
      <c r="O33" s="117"/>
      <c r="P33" s="117"/>
      <c r="Q33" s="117"/>
      <c r="R33" s="3"/>
      <c r="S33" s="3"/>
    </row>
    <row r="34" spans="1:19" ht="24" customHeight="1" x14ac:dyDescent="0.2">
      <c r="A34" s="2">
        <v>0.26</v>
      </c>
      <c r="B34" s="2">
        <v>0.31</v>
      </c>
      <c r="D34" s="6"/>
      <c r="E34" s="6"/>
      <c r="F34" s="6"/>
      <c r="G34" s="6"/>
      <c r="H34" s="6"/>
      <c r="I34" s="6"/>
      <c r="L34" s="72">
        <f t="shared" ref="L34:L65" si="1">(B34-A34)^2</f>
        <v>2.4999999999999988E-3</v>
      </c>
      <c r="M34" s="3"/>
      <c r="N34" s="6"/>
      <c r="O34" s="117"/>
      <c r="P34" s="117"/>
      <c r="Q34" s="117"/>
      <c r="R34" s="3"/>
      <c r="S34" s="3"/>
    </row>
    <row r="35" spans="1:19" x14ac:dyDescent="0.2">
      <c r="A35" s="2">
        <v>1.1100000000000001</v>
      </c>
      <c r="B35" s="2">
        <v>1.26</v>
      </c>
      <c r="D35" s="6"/>
      <c r="E35" s="6"/>
      <c r="F35" s="6"/>
      <c r="G35" s="6"/>
      <c r="H35" s="6"/>
      <c r="I35" s="6"/>
      <c r="L35" s="72">
        <f t="shared" si="1"/>
        <v>2.2499999999999975E-2</v>
      </c>
      <c r="M35" s="3"/>
      <c r="N35" s="6"/>
      <c r="R35" s="3"/>
      <c r="S35" s="3"/>
    </row>
    <row r="36" spans="1:19" x14ac:dyDescent="0.2">
      <c r="A36" s="2">
        <v>0.65</v>
      </c>
      <c r="B36" s="2">
        <v>0.98</v>
      </c>
      <c r="D36" s="6"/>
      <c r="E36" s="6"/>
      <c r="F36" s="6"/>
      <c r="G36" s="6"/>
      <c r="H36" s="6"/>
      <c r="I36" s="6"/>
      <c r="L36" s="72">
        <f t="shared" si="1"/>
        <v>0.10889999999999997</v>
      </c>
      <c r="M36" s="3"/>
      <c r="N36" s="6"/>
      <c r="R36" s="3"/>
      <c r="S36" s="3"/>
    </row>
    <row r="37" spans="1:19" x14ac:dyDescent="0.2">
      <c r="A37" s="2">
        <v>1.18</v>
      </c>
      <c r="B37" s="2">
        <v>1.27</v>
      </c>
      <c r="D37" s="6"/>
      <c r="E37" s="6"/>
      <c r="F37" s="6"/>
      <c r="G37" s="6"/>
      <c r="H37" s="6"/>
      <c r="I37" s="6"/>
      <c r="L37" s="72">
        <f t="shared" si="1"/>
        <v>8.1000000000000152E-3</v>
      </c>
      <c r="M37" s="3"/>
      <c r="N37" s="3"/>
      <c r="R37" s="3"/>
      <c r="S37" s="3"/>
    </row>
    <row r="38" spans="1:19" x14ac:dyDescent="0.2">
      <c r="A38" s="2">
        <v>1.01</v>
      </c>
      <c r="B38" s="2">
        <v>1.02</v>
      </c>
      <c r="D38" s="6"/>
      <c r="E38" s="6"/>
      <c r="F38" s="6"/>
      <c r="G38" s="6"/>
      <c r="H38" s="6"/>
      <c r="I38" s="6"/>
      <c r="L38" s="72">
        <f t="shared" si="1"/>
        <v>1.0000000000000018E-4</v>
      </c>
      <c r="M38" s="3"/>
      <c r="N38" s="3"/>
      <c r="O38" s="3"/>
      <c r="P38" s="3"/>
      <c r="Q38" s="3"/>
      <c r="R38" s="3"/>
      <c r="S38" s="3"/>
    </row>
    <row r="39" spans="1:19" x14ac:dyDescent="0.2">
      <c r="A39" s="2">
        <v>0.34</v>
      </c>
      <c r="B39" s="2">
        <v>0.47</v>
      </c>
      <c r="D39" s="6"/>
      <c r="E39" s="6"/>
      <c r="F39" s="6"/>
      <c r="G39" s="6"/>
      <c r="H39" s="6"/>
      <c r="I39" s="6"/>
      <c r="L39" s="72">
        <f t="shared" si="1"/>
        <v>1.6899999999999988E-2</v>
      </c>
      <c r="M39" s="3"/>
      <c r="N39" s="3"/>
      <c r="O39" s="3"/>
      <c r="P39" s="3"/>
      <c r="Q39" s="3"/>
      <c r="R39" s="3"/>
      <c r="S39" s="3"/>
    </row>
    <row r="40" spans="1:19" x14ac:dyDescent="0.2">
      <c r="A40" s="2">
        <v>0.2</v>
      </c>
      <c r="B40" s="2">
        <v>0.25</v>
      </c>
      <c r="D40" s="6"/>
      <c r="E40" s="6"/>
      <c r="F40" s="6"/>
      <c r="G40" s="6"/>
      <c r="H40" s="6"/>
      <c r="I40" s="6"/>
      <c r="L40" s="72">
        <f t="shared" si="1"/>
        <v>2.4999999999999988E-3</v>
      </c>
      <c r="M40" s="3"/>
      <c r="N40" s="3"/>
      <c r="O40" s="3"/>
      <c r="P40" s="3"/>
      <c r="Q40" s="3"/>
      <c r="R40" s="3"/>
      <c r="S40" s="3"/>
    </row>
    <row r="41" spans="1:19" x14ac:dyDescent="0.2">
      <c r="A41" s="2">
        <v>0.52</v>
      </c>
      <c r="B41" s="2">
        <v>0.46</v>
      </c>
      <c r="D41" s="6"/>
      <c r="E41" s="6"/>
      <c r="F41" s="6"/>
      <c r="G41" s="6"/>
      <c r="H41" s="6"/>
      <c r="I41" s="6"/>
      <c r="L41" s="72">
        <f t="shared" si="1"/>
        <v>3.5999999999999999E-3</v>
      </c>
      <c r="M41" s="3"/>
      <c r="N41" s="3"/>
      <c r="O41" s="3"/>
      <c r="P41" s="3"/>
      <c r="Q41" s="3"/>
      <c r="R41" s="3"/>
      <c r="S41" s="3"/>
    </row>
    <row r="42" spans="1:19" x14ac:dyDescent="0.2">
      <c r="A42" s="2">
        <v>0.44</v>
      </c>
      <c r="B42" s="2">
        <v>0.53</v>
      </c>
      <c r="L42" s="72">
        <f t="shared" si="1"/>
        <v>8.1000000000000048E-3</v>
      </c>
      <c r="M42" s="3"/>
      <c r="N42" s="3"/>
      <c r="O42" s="3"/>
      <c r="P42" s="3"/>
      <c r="Q42" s="3"/>
      <c r="R42" s="3"/>
      <c r="S42" s="3"/>
    </row>
    <row r="43" spans="1:19" x14ac:dyDescent="0.2">
      <c r="A43" s="2">
        <v>0.3</v>
      </c>
      <c r="B43" s="2">
        <v>0.35</v>
      </c>
      <c r="L43" s="72">
        <f t="shared" si="1"/>
        <v>2.4999999999999988E-3</v>
      </c>
      <c r="M43" s="3"/>
      <c r="N43" s="3"/>
      <c r="O43" s="3"/>
      <c r="P43" s="3"/>
      <c r="Q43" s="3"/>
      <c r="R43" s="3"/>
      <c r="S43" s="3"/>
    </row>
    <row r="44" spans="1:19" x14ac:dyDescent="0.2">
      <c r="A44" s="2">
        <v>0.73</v>
      </c>
      <c r="B44" s="2">
        <v>0.72</v>
      </c>
      <c r="L44" s="72">
        <f t="shared" si="1"/>
        <v>1.0000000000000018E-4</v>
      </c>
      <c r="M44" s="3"/>
      <c r="N44" s="3"/>
      <c r="O44" s="3"/>
      <c r="P44" s="3"/>
      <c r="Q44" s="3"/>
      <c r="R44" s="3"/>
      <c r="S44" s="3"/>
    </row>
    <row r="45" spans="1:19" x14ac:dyDescent="0.2">
      <c r="A45" s="2">
        <v>1.19</v>
      </c>
      <c r="B45" s="2">
        <v>1.41</v>
      </c>
      <c r="L45" s="72">
        <f t="shared" si="1"/>
        <v>4.8399999999999992E-2</v>
      </c>
      <c r="M45" s="3"/>
      <c r="N45" s="3"/>
      <c r="O45" s="3"/>
      <c r="P45" s="3"/>
      <c r="Q45" s="3"/>
      <c r="R45" s="3"/>
      <c r="S45" s="3"/>
    </row>
    <row r="46" spans="1:19" x14ac:dyDescent="0.2">
      <c r="A46" s="2">
        <v>0.38</v>
      </c>
      <c r="B46" s="2">
        <v>0.61</v>
      </c>
      <c r="L46" s="72">
        <f t="shared" si="1"/>
        <v>5.2899999999999989E-2</v>
      </c>
      <c r="M46" s="3"/>
      <c r="N46" s="3"/>
      <c r="O46" s="3"/>
      <c r="P46" s="3"/>
      <c r="Q46" s="3"/>
      <c r="R46" s="3"/>
      <c r="S46" s="3"/>
    </row>
    <row r="47" spans="1:19" x14ac:dyDescent="0.2">
      <c r="A47" s="2">
        <v>0.3</v>
      </c>
      <c r="B47" s="2">
        <v>0.31</v>
      </c>
      <c r="L47" s="72">
        <f t="shared" si="1"/>
        <v>1.0000000000000018E-4</v>
      </c>
      <c r="M47" s="3"/>
      <c r="N47" s="3"/>
      <c r="O47" s="3"/>
      <c r="P47" s="3"/>
      <c r="Q47" s="3"/>
      <c r="R47" s="3"/>
      <c r="S47" s="3"/>
    </row>
    <row r="48" spans="1:19" x14ac:dyDescent="0.2">
      <c r="A48" s="2">
        <v>0.47</v>
      </c>
      <c r="B48" s="2">
        <v>0.52</v>
      </c>
      <c r="L48" s="72">
        <f t="shared" si="1"/>
        <v>2.5000000000000044E-3</v>
      </c>
      <c r="M48" s="3"/>
      <c r="N48" s="3"/>
      <c r="O48" s="3"/>
      <c r="P48" s="3"/>
      <c r="Q48" s="3"/>
      <c r="R48" s="3"/>
      <c r="S48" s="3"/>
    </row>
    <row r="49" spans="1:19" x14ac:dyDescent="0.2">
      <c r="A49" s="2">
        <v>0.79</v>
      </c>
      <c r="B49" s="2">
        <v>0.72</v>
      </c>
      <c r="L49" s="72">
        <f t="shared" si="1"/>
        <v>4.9000000000000085E-3</v>
      </c>
      <c r="M49" s="3"/>
      <c r="N49" s="3"/>
      <c r="O49" s="3"/>
      <c r="P49" s="3"/>
      <c r="Q49" s="3"/>
      <c r="R49" s="3"/>
      <c r="S49" s="3"/>
    </row>
    <row r="50" spans="1:19" x14ac:dyDescent="0.2">
      <c r="A50" s="2">
        <v>0.3</v>
      </c>
      <c r="B50" s="2">
        <v>0.4</v>
      </c>
      <c r="L50" s="72">
        <f t="shared" si="1"/>
        <v>1.0000000000000007E-2</v>
      </c>
      <c r="M50" s="3"/>
      <c r="N50" s="3"/>
      <c r="O50" s="3"/>
      <c r="P50" s="3"/>
      <c r="Q50" s="3"/>
      <c r="R50" s="3"/>
      <c r="S50" s="3"/>
    </row>
    <row r="51" spans="1:19" x14ac:dyDescent="0.2">
      <c r="A51" s="2">
        <v>0.22</v>
      </c>
      <c r="B51" s="2">
        <v>0.12</v>
      </c>
      <c r="L51" s="72">
        <f t="shared" si="1"/>
        <v>1.0000000000000002E-2</v>
      </c>
      <c r="M51" s="3"/>
      <c r="N51" s="3"/>
      <c r="O51" s="3"/>
      <c r="P51" s="3"/>
      <c r="Q51" s="3"/>
      <c r="R51" s="3"/>
      <c r="S51" s="3"/>
    </row>
    <row r="52" spans="1:19" x14ac:dyDescent="0.2">
      <c r="A52" s="2">
        <v>0.51</v>
      </c>
      <c r="B52" s="2">
        <v>0.65</v>
      </c>
      <c r="L52" s="72">
        <f t="shared" si="1"/>
        <v>1.9600000000000003E-2</v>
      </c>
      <c r="M52" s="3"/>
      <c r="N52" s="3"/>
      <c r="O52" s="3"/>
      <c r="P52" s="3"/>
      <c r="Q52" s="3"/>
      <c r="R52" s="3"/>
      <c r="S52" s="3"/>
    </row>
    <row r="53" spans="1:19" x14ac:dyDescent="0.2">
      <c r="A53" s="2">
        <v>0.52</v>
      </c>
      <c r="B53" s="2">
        <v>0.59</v>
      </c>
      <c r="L53" s="72">
        <f t="shared" si="1"/>
        <v>4.8999999999999929E-3</v>
      </c>
      <c r="M53" s="3"/>
      <c r="N53" s="3"/>
      <c r="O53" s="3"/>
      <c r="P53" s="3"/>
      <c r="Q53" s="3"/>
      <c r="R53" s="3"/>
      <c r="S53" s="3"/>
    </row>
    <row r="54" spans="1:19" x14ac:dyDescent="0.2">
      <c r="A54" s="2">
        <v>0.72</v>
      </c>
      <c r="B54" s="2">
        <v>0.78</v>
      </c>
      <c r="L54" s="72">
        <f t="shared" si="1"/>
        <v>3.6000000000000064E-3</v>
      </c>
      <c r="M54" s="3"/>
      <c r="N54" s="3"/>
      <c r="O54" s="3"/>
      <c r="P54" s="3"/>
      <c r="Q54" s="3"/>
      <c r="R54" s="3"/>
      <c r="S54" s="3"/>
    </row>
    <row r="55" spans="1:19" x14ac:dyDescent="0.2">
      <c r="A55" s="2">
        <v>0.36</v>
      </c>
      <c r="B55" s="2">
        <v>0.52</v>
      </c>
      <c r="L55" s="72">
        <f t="shared" si="1"/>
        <v>2.5600000000000012E-2</v>
      </c>
      <c r="M55" s="3"/>
      <c r="N55" s="3"/>
      <c r="O55" s="3"/>
      <c r="P55" s="3"/>
      <c r="Q55" s="3"/>
      <c r="R55" s="3"/>
      <c r="S55" s="3"/>
    </row>
    <row r="56" spans="1:19" x14ac:dyDescent="0.2">
      <c r="A56" s="2">
        <v>0.5</v>
      </c>
      <c r="B56" s="2">
        <v>0.51</v>
      </c>
      <c r="L56" s="72">
        <f t="shared" si="1"/>
        <v>1.0000000000000018E-4</v>
      </c>
      <c r="M56" s="3"/>
      <c r="N56" s="3"/>
      <c r="O56" s="3"/>
      <c r="P56" s="3"/>
      <c r="Q56" s="3"/>
      <c r="R56" s="3"/>
      <c r="S56" s="3"/>
    </row>
    <row r="57" spans="1:19" x14ac:dyDescent="0.2">
      <c r="A57" s="2">
        <v>0.41</v>
      </c>
      <c r="B57" s="2">
        <v>0.44</v>
      </c>
      <c r="L57" s="72">
        <f t="shared" si="1"/>
        <v>9.000000000000016E-4</v>
      </c>
      <c r="M57" s="3"/>
      <c r="N57" s="3"/>
      <c r="O57" s="3"/>
      <c r="P57" s="3"/>
      <c r="Q57" s="3"/>
      <c r="R57" s="3"/>
      <c r="S57" s="3"/>
    </row>
    <row r="58" spans="1:19" x14ac:dyDescent="0.2">
      <c r="A58" s="2">
        <v>0.52</v>
      </c>
      <c r="B58" s="2">
        <v>0.44</v>
      </c>
      <c r="L58" s="72">
        <f t="shared" si="1"/>
        <v>6.4000000000000029E-3</v>
      </c>
      <c r="M58" s="3"/>
      <c r="N58" s="3"/>
      <c r="O58" s="3"/>
      <c r="P58" s="3"/>
      <c r="Q58" s="3"/>
      <c r="R58" s="3"/>
      <c r="S58" s="3"/>
    </row>
    <row r="59" spans="1:19" x14ac:dyDescent="0.2">
      <c r="A59" s="2">
        <v>1.21</v>
      </c>
      <c r="B59" s="2">
        <v>0.95</v>
      </c>
      <c r="L59" s="72">
        <f t="shared" si="1"/>
        <v>6.7600000000000007E-2</v>
      </c>
      <c r="M59" s="3"/>
      <c r="N59" s="3"/>
      <c r="O59" s="3"/>
      <c r="P59" s="3"/>
      <c r="Q59" s="3"/>
      <c r="R59" s="3"/>
      <c r="S59" s="3"/>
    </row>
    <row r="60" spans="1:19" x14ac:dyDescent="0.2">
      <c r="A60" s="2">
        <v>0.36</v>
      </c>
      <c r="B60" s="2">
        <v>0.35</v>
      </c>
      <c r="L60" s="72">
        <f t="shared" si="1"/>
        <v>1.0000000000000018E-4</v>
      </c>
      <c r="M60" s="3"/>
      <c r="N60" s="3"/>
      <c r="O60" s="3"/>
      <c r="P60" s="3"/>
      <c r="Q60" s="3"/>
      <c r="R60" s="3"/>
      <c r="S60" s="3"/>
    </row>
    <row r="61" spans="1:19" x14ac:dyDescent="0.2">
      <c r="A61" s="2">
        <v>0.18</v>
      </c>
      <c r="B61" s="2">
        <v>0.26</v>
      </c>
      <c r="L61" s="72">
        <f t="shared" si="1"/>
        <v>6.4000000000000029E-3</v>
      </c>
      <c r="M61" s="3"/>
      <c r="N61" s="3"/>
      <c r="O61" s="3"/>
      <c r="P61" s="3"/>
      <c r="Q61" s="3"/>
      <c r="R61" s="3"/>
      <c r="S61" s="3"/>
    </row>
    <row r="62" spans="1:19" x14ac:dyDescent="0.2">
      <c r="A62" s="2">
        <v>0.71</v>
      </c>
      <c r="B62" s="2">
        <v>0.68</v>
      </c>
      <c r="L62" s="72">
        <f t="shared" si="1"/>
        <v>8.9999999999999499E-4</v>
      </c>
      <c r="M62" s="3"/>
      <c r="N62" s="3"/>
      <c r="O62" s="3"/>
      <c r="P62" s="3"/>
      <c r="Q62" s="3"/>
      <c r="R62" s="3"/>
      <c r="S62" s="3"/>
    </row>
    <row r="63" spans="1:19" x14ac:dyDescent="0.2">
      <c r="A63" s="2">
        <v>0.28000000000000003</v>
      </c>
      <c r="B63" s="2">
        <v>0.24</v>
      </c>
      <c r="L63" s="72">
        <f t="shared" si="1"/>
        <v>1.6000000000000029E-3</v>
      </c>
      <c r="M63" s="3"/>
      <c r="N63" s="3"/>
      <c r="O63" s="3"/>
      <c r="P63" s="3"/>
      <c r="Q63" s="3"/>
      <c r="R63" s="3"/>
      <c r="S63" s="3"/>
    </row>
    <row r="64" spans="1:19" x14ac:dyDescent="0.2">
      <c r="A64" s="2">
        <v>0.56000000000000005</v>
      </c>
      <c r="B64" s="2">
        <v>0.72</v>
      </c>
      <c r="L64" s="72">
        <f t="shared" si="1"/>
        <v>2.5599999999999973E-2</v>
      </c>
      <c r="M64" s="3"/>
      <c r="N64" s="3"/>
      <c r="O64" s="3"/>
      <c r="P64" s="3"/>
      <c r="Q64" s="3"/>
      <c r="R64" s="3"/>
      <c r="S64" s="3"/>
    </row>
    <row r="65" spans="1:19" x14ac:dyDescent="0.2">
      <c r="A65" s="2">
        <v>0.36</v>
      </c>
      <c r="B65" s="2">
        <v>0.35</v>
      </c>
      <c r="L65" s="72">
        <f t="shared" si="1"/>
        <v>1.0000000000000018E-4</v>
      </c>
      <c r="M65" s="3"/>
      <c r="N65" s="3"/>
      <c r="O65" s="3"/>
      <c r="P65" s="3"/>
      <c r="Q65" s="3"/>
      <c r="R65" s="3"/>
      <c r="S65" s="3"/>
    </row>
    <row r="66" spans="1:19" x14ac:dyDescent="0.2">
      <c r="A66" s="2">
        <v>0.74</v>
      </c>
      <c r="B66" s="2">
        <v>0.77</v>
      </c>
      <c r="L66" s="72">
        <f t="shared" ref="L66:L101" si="2">(B66-A66)^2</f>
        <v>9.000000000000016E-4</v>
      </c>
      <c r="M66" s="3"/>
      <c r="N66" s="3"/>
      <c r="O66" s="3"/>
      <c r="P66" s="3"/>
      <c r="Q66" s="3"/>
      <c r="R66" s="3"/>
      <c r="S66" s="3"/>
    </row>
    <row r="67" spans="1:19" x14ac:dyDescent="0.2">
      <c r="A67" s="2">
        <v>0.75</v>
      </c>
      <c r="B67" s="2">
        <v>0.78</v>
      </c>
      <c r="L67" s="72">
        <f t="shared" si="2"/>
        <v>9.000000000000016E-4</v>
      </c>
      <c r="M67" s="3"/>
      <c r="N67" s="3"/>
      <c r="O67" s="3"/>
      <c r="P67" s="3"/>
      <c r="Q67" s="3"/>
      <c r="R67" s="3"/>
      <c r="S67" s="3"/>
    </row>
    <row r="68" spans="1:19" x14ac:dyDescent="0.2">
      <c r="A68" s="2">
        <v>0.48</v>
      </c>
      <c r="B68" s="2">
        <v>0.5</v>
      </c>
      <c r="L68" s="72">
        <f t="shared" si="2"/>
        <v>4.0000000000000072E-4</v>
      </c>
      <c r="M68" s="3"/>
      <c r="N68" s="3"/>
      <c r="O68" s="3"/>
      <c r="P68" s="3"/>
      <c r="Q68" s="3"/>
      <c r="R68" s="3"/>
      <c r="S68" s="3"/>
    </row>
    <row r="69" spans="1:19" x14ac:dyDescent="0.2">
      <c r="A69" s="2">
        <v>0.05</v>
      </c>
      <c r="B69" s="2">
        <v>0.13</v>
      </c>
      <c r="L69" s="72">
        <f t="shared" si="2"/>
        <v>6.4000000000000003E-3</v>
      </c>
      <c r="M69" s="3"/>
      <c r="N69" s="3"/>
      <c r="O69" s="3"/>
      <c r="P69" s="3"/>
      <c r="Q69" s="3"/>
      <c r="R69" s="3"/>
      <c r="S69" s="3"/>
    </row>
    <row r="70" spans="1:19" x14ac:dyDescent="0.2">
      <c r="A70" s="2">
        <v>0.59</v>
      </c>
      <c r="B70" s="2">
        <v>0.6</v>
      </c>
      <c r="L70" s="72">
        <f t="shared" si="2"/>
        <v>1.0000000000000018E-4</v>
      </c>
      <c r="M70" s="3"/>
      <c r="N70" s="3"/>
      <c r="O70" s="3"/>
      <c r="P70" s="3"/>
      <c r="Q70" s="3"/>
      <c r="R70" s="3"/>
      <c r="S70" s="3"/>
    </row>
    <row r="71" spans="1:19" x14ac:dyDescent="0.2">
      <c r="A71" s="2">
        <v>1.25</v>
      </c>
      <c r="B71" s="2">
        <v>0.98</v>
      </c>
      <c r="L71" s="72">
        <f t="shared" si="2"/>
        <v>7.2900000000000006E-2</v>
      </c>
      <c r="M71" s="3"/>
      <c r="N71" s="3"/>
      <c r="O71" s="3"/>
      <c r="P71" s="3"/>
      <c r="Q71" s="3"/>
      <c r="R71" s="3"/>
      <c r="S71" s="3"/>
    </row>
    <row r="72" spans="1:19" x14ac:dyDescent="0.2">
      <c r="A72" s="2">
        <v>0.95</v>
      </c>
      <c r="B72" s="2">
        <v>0.83</v>
      </c>
      <c r="L72" s="72">
        <f t="shared" si="2"/>
        <v>1.44E-2</v>
      </c>
      <c r="M72" s="3"/>
      <c r="N72" s="3"/>
      <c r="O72" s="3"/>
      <c r="P72" s="3"/>
      <c r="Q72" s="3"/>
      <c r="R72" s="3"/>
      <c r="S72" s="3"/>
    </row>
    <row r="73" spans="1:19" x14ac:dyDescent="0.2">
      <c r="A73" s="2">
        <v>0.14000000000000001</v>
      </c>
      <c r="B73" s="2">
        <v>0.21</v>
      </c>
      <c r="L73" s="72">
        <f t="shared" si="2"/>
        <v>4.8999999999999972E-3</v>
      </c>
      <c r="M73" s="3"/>
      <c r="N73" s="3"/>
      <c r="O73" s="3"/>
      <c r="P73" s="3"/>
      <c r="Q73" s="3"/>
      <c r="R73" s="3"/>
      <c r="S73" s="3"/>
    </row>
    <row r="74" spans="1:19" x14ac:dyDescent="0.2">
      <c r="A74" s="2">
        <v>0.52</v>
      </c>
      <c r="B74" s="2">
        <v>0.44</v>
      </c>
      <c r="L74" s="72">
        <f t="shared" si="2"/>
        <v>6.4000000000000029E-3</v>
      </c>
      <c r="M74" s="3"/>
      <c r="N74" s="3"/>
      <c r="O74" s="3"/>
      <c r="P74" s="3"/>
      <c r="Q74" s="3"/>
      <c r="R74" s="3"/>
      <c r="S74" s="3"/>
    </row>
    <row r="75" spans="1:19" x14ac:dyDescent="0.2">
      <c r="A75" s="2">
        <v>0.34</v>
      </c>
      <c r="B75" s="2">
        <v>0.36</v>
      </c>
      <c r="L75" s="72">
        <f t="shared" si="2"/>
        <v>3.999999999999985E-4</v>
      </c>
      <c r="M75" s="3"/>
      <c r="N75" s="3"/>
      <c r="O75" s="3"/>
      <c r="P75" s="3"/>
      <c r="Q75" s="3"/>
      <c r="R75" s="3"/>
      <c r="S75" s="3"/>
    </row>
    <row r="76" spans="1:19" x14ac:dyDescent="0.2">
      <c r="A76" s="2">
        <v>0.26</v>
      </c>
      <c r="B76" s="2">
        <v>0.24</v>
      </c>
      <c r="L76" s="72">
        <f t="shared" si="2"/>
        <v>4.0000000000000072E-4</v>
      </c>
      <c r="M76" s="3"/>
      <c r="N76" s="3"/>
      <c r="O76" s="3"/>
      <c r="P76" s="3"/>
      <c r="Q76" s="3"/>
      <c r="R76" s="3"/>
      <c r="S76" s="3"/>
    </row>
    <row r="77" spans="1:19" x14ac:dyDescent="0.2">
      <c r="A77" s="2">
        <v>0.21</v>
      </c>
      <c r="B77" s="2">
        <v>0.18</v>
      </c>
      <c r="L77" s="72">
        <f t="shared" si="2"/>
        <v>8.9999999999999998E-4</v>
      </c>
      <c r="M77" s="3"/>
      <c r="N77" s="3"/>
      <c r="O77" s="3"/>
      <c r="P77" s="3"/>
      <c r="Q77" s="3"/>
      <c r="R77" s="3"/>
      <c r="S77" s="3"/>
    </row>
    <row r="78" spans="1:19" x14ac:dyDescent="0.2">
      <c r="A78" s="2">
        <v>0.65</v>
      </c>
      <c r="B78" s="2">
        <v>0.56999999999999995</v>
      </c>
      <c r="L78" s="72">
        <f t="shared" si="2"/>
        <v>6.4000000000000116E-3</v>
      </c>
      <c r="M78" s="3"/>
      <c r="N78" s="3"/>
      <c r="O78" s="3"/>
      <c r="P78" s="3"/>
      <c r="Q78" s="3"/>
      <c r="R78" s="3"/>
      <c r="S78" s="3"/>
    </row>
    <row r="79" spans="1:19" x14ac:dyDescent="0.2">
      <c r="A79" s="2">
        <v>0.41</v>
      </c>
      <c r="B79" s="2">
        <v>0.42</v>
      </c>
      <c r="L79" s="72">
        <f t="shared" si="2"/>
        <v>1.0000000000000018E-4</v>
      </c>
      <c r="M79" s="3"/>
      <c r="N79" s="3"/>
      <c r="O79" s="3"/>
      <c r="P79" s="3"/>
      <c r="Q79" s="3"/>
      <c r="R79" s="3"/>
      <c r="S79" s="3"/>
    </row>
    <row r="80" spans="1:19" x14ac:dyDescent="0.2">
      <c r="A80" s="2">
        <v>0.56000000000000005</v>
      </c>
      <c r="B80" s="2">
        <v>0.62</v>
      </c>
      <c r="L80" s="72">
        <f t="shared" si="2"/>
        <v>3.599999999999993E-3</v>
      </c>
      <c r="M80" s="3"/>
      <c r="N80" s="3"/>
      <c r="O80" s="3"/>
      <c r="P80" s="3"/>
      <c r="Q80" s="3"/>
      <c r="R80" s="3"/>
      <c r="S80" s="3"/>
    </row>
    <row r="81" spans="1:19" x14ac:dyDescent="0.2">
      <c r="A81" s="2">
        <v>0.43</v>
      </c>
      <c r="B81" s="2">
        <v>0.46</v>
      </c>
      <c r="L81" s="72">
        <f t="shared" si="2"/>
        <v>9.000000000000016E-4</v>
      </c>
      <c r="M81" s="3"/>
      <c r="N81" s="3"/>
      <c r="O81" s="3"/>
      <c r="P81" s="3"/>
      <c r="Q81" s="3"/>
      <c r="R81" s="3"/>
      <c r="S81" s="3"/>
    </row>
    <row r="82" spans="1:19" x14ac:dyDescent="0.2">
      <c r="A82" s="2">
        <v>0.4</v>
      </c>
      <c r="B82" s="2">
        <v>0.55000000000000004</v>
      </c>
      <c r="L82" s="72">
        <f t="shared" si="2"/>
        <v>2.2500000000000006E-2</v>
      </c>
      <c r="M82" s="3"/>
      <c r="N82" s="3"/>
      <c r="O82" s="3"/>
      <c r="P82" s="3"/>
      <c r="Q82" s="3"/>
      <c r="R82" s="3"/>
      <c r="S82" s="3"/>
    </row>
    <row r="83" spans="1:19" x14ac:dyDescent="0.2">
      <c r="A83" s="2">
        <v>0.68</v>
      </c>
      <c r="B83" s="2">
        <v>0.68</v>
      </c>
      <c r="L83" s="72">
        <f t="shared" si="2"/>
        <v>0</v>
      </c>
      <c r="M83" s="3"/>
      <c r="N83" s="3"/>
      <c r="O83" s="3"/>
      <c r="P83" s="3"/>
      <c r="Q83" s="3"/>
      <c r="R83" s="3"/>
      <c r="S83" s="3"/>
    </row>
    <row r="84" spans="1:19" x14ac:dyDescent="0.2">
      <c r="A84" s="2">
        <v>0.82</v>
      </c>
      <c r="B84" s="2">
        <v>0.66</v>
      </c>
      <c r="L84" s="72">
        <f t="shared" si="2"/>
        <v>2.5599999999999973E-2</v>
      </c>
      <c r="M84" s="3"/>
      <c r="N84" s="3"/>
      <c r="O84" s="3"/>
      <c r="P84" s="3"/>
      <c r="Q84" s="3"/>
      <c r="R84" s="3"/>
      <c r="S84" s="3"/>
    </row>
    <row r="85" spans="1:19" x14ac:dyDescent="0.2">
      <c r="A85" s="2">
        <v>1.57</v>
      </c>
      <c r="B85" s="2">
        <v>1.54</v>
      </c>
      <c r="L85" s="72">
        <f t="shared" si="2"/>
        <v>9.000000000000016E-4</v>
      </c>
      <c r="M85" s="3"/>
      <c r="N85" s="3"/>
      <c r="O85" s="3"/>
      <c r="P85" s="3"/>
      <c r="Q85" s="3"/>
      <c r="R85" s="3"/>
      <c r="S85" s="3"/>
    </row>
    <row r="86" spans="1:19" x14ac:dyDescent="0.2">
      <c r="A86" s="2">
        <v>0.18</v>
      </c>
      <c r="B86" s="2">
        <v>0.24</v>
      </c>
      <c r="L86" s="72">
        <f t="shared" si="2"/>
        <v>3.5999999999999999E-3</v>
      </c>
      <c r="M86" s="3"/>
      <c r="N86" s="3"/>
      <c r="O86" s="3"/>
      <c r="P86" s="3"/>
      <c r="Q86" s="3"/>
      <c r="R86" s="3"/>
      <c r="S86" s="3"/>
    </row>
    <row r="87" spans="1:19" x14ac:dyDescent="0.2">
      <c r="A87" s="2">
        <v>0.26</v>
      </c>
      <c r="B87" s="2">
        <v>0.33</v>
      </c>
      <c r="L87" s="72">
        <f t="shared" si="2"/>
        <v>4.9000000000000007E-3</v>
      </c>
      <c r="M87" s="3"/>
      <c r="N87" s="3"/>
      <c r="O87" s="3"/>
      <c r="P87" s="3"/>
      <c r="Q87" s="3"/>
      <c r="R87" s="3"/>
      <c r="S87" s="3"/>
    </row>
    <row r="88" spans="1:19" x14ac:dyDescent="0.2">
      <c r="A88" s="2">
        <v>0.96</v>
      </c>
      <c r="B88" s="2">
        <v>1.05</v>
      </c>
      <c r="L88" s="72">
        <f t="shared" si="2"/>
        <v>8.1000000000000152E-3</v>
      </c>
      <c r="M88" s="3"/>
      <c r="N88" s="3"/>
      <c r="O88" s="3"/>
      <c r="P88" s="3"/>
      <c r="Q88" s="3"/>
      <c r="R88" s="3"/>
      <c r="S88" s="3"/>
    </row>
    <row r="89" spans="1:19" x14ac:dyDescent="0.2">
      <c r="A89" s="2">
        <v>0.42</v>
      </c>
      <c r="B89" s="2">
        <v>0.59</v>
      </c>
      <c r="L89" s="72">
        <f t="shared" si="2"/>
        <v>2.8899999999999995E-2</v>
      </c>
      <c r="M89" s="3"/>
      <c r="N89" s="3"/>
      <c r="O89" s="3"/>
      <c r="P89" s="3"/>
      <c r="Q89" s="3"/>
      <c r="R89" s="3"/>
      <c r="S89" s="3"/>
    </row>
    <row r="90" spans="1:19" x14ac:dyDescent="0.2">
      <c r="A90" s="2">
        <v>0.18</v>
      </c>
      <c r="B90" s="2">
        <v>0.19</v>
      </c>
      <c r="L90" s="72">
        <f t="shared" si="2"/>
        <v>1.0000000000000018E-4</v>
      </c>
      <c r="M90" s="3"/>
      <c r="N90" s="3"/>
      <c r="O90" s="3"/>
      <c r="P90" s="3"/>
      <c r="Q90" s="3"/>
      <c r="R90" s="3"/>
      <c r="S90" s="3"/>
    </row>
    <row r="91" spans="1:19" x14ac:dyDescent="0.2">
      <c r="A91" s="2">
        <v>0.66</v>
      </c>
      <c r="B91" s="2">
        <v>0.72</v>
      </c>
      <c r="L91" s="72">
        <f t="shared" si="2"/>
        <v>3.599999999999993E-3</v>
      </c>
      <c r="M91" s="3"/>
      <c r="N91" s="3"/>
      <c r="O91" s="3"/>
      <c r="P91" s="3"/>
      <c r="Q91" s="3"/>
      <c r="R91" s="3"/>
      <c r="S91" s="3"/>
    </row>
    <row r="92" spans="1:19" x14ac:dyDescent="0.2">
      <c r="A92" s="2">
        <v>1.22</v>
      </c>
      <c r="B92" s="2">
        <v>1.22</v>
      </c>
      <c r="L92" s="72">
        <f t="shared" si="2"/>
        <v>0</v>
      </c>
      <c r="M92" s="3"/>
      <c r="N92" s="3"/>
      <c r="O92" s="3"/>
      <c r="P92" s="3"/>
      <c r="Q92" s="3"/>
      <c r="R92" s="3"/>
      <c r="S92" s="3"/>
    </row>
    <row r="93" spans="1:19" x14ac:dyDescent="0.2">
      <c r="A93" s="2">
        <v>0.81</v>
      </c>
      <c r="B93" s="2">
        <v>0.76</v>
      </c>
      <c r="L93" s="72">
        <f t="shared" si="2"/>
        <v>2.5000000000000044E-3</v>
      </c>
      <c r="M93" s="3"/>
      <c r="N93" s="3"/>
      <c r="O93" s="3"/>
      <c r="P93" s="3"/>
      <c r="Q93" s="3"/>
      <c r="R93" s="3"/>
      <c r="S93" s="3"/>
    </row>
    <row r="94" spans="1:19" x14ac:dyDescent="0.2">
      <c r="A94" s="2">
        <v>1.47</v>
      </c>
      <c r="B94" s="2">
        <v>1.91</v>
      </c>
      <c r="L94" s="72">
        <f t="shared" si="2"/>
        <v>0.19359999999999997</v>
      </c>
      <c r="M94" s="3"/>
      <c r="N94" s="3"/>
      <c r="O94" s="3"/>
      <c r="P94" s="3"/>
      <c r="Q94" s="3"/>
      <c r="R94" s="3"/>
      <c r="S94" s="3"/>
    </row>
    <row r="95" spans="1:19" x14ac:dyDescent="0.2">
      <c r="A95" s="2">
        <v>0.73</v>
      </c>
      <c r="B95" s="2">
        <v>0.73</v>
      </c>
      <c r="L95" s="72">
        <f t="shared" si="2"/>
        <v>0</v>
      </c>
      <c r="M95" s="3"/>
      <c r="N95" s="3"/>
      <c r="O95" s="3"/>
      <c r="P95" s="3"/>
      <c r="Q95" s="3"/>
      <c r="R95" s="3"/>
      <c r="S95" s="3"/>
    </row>
    <row r="96" spans="1:19" x14ac:dyDescent="0.2">
      <c r="A96" s="2">
        <v>1.41</v>
      </c>
      <c r="B96" s="2">
        <v>1.1399999999999999</v>
      </c>
      <c r="L96" s="72">
        <f t="shared" si="2"/>
        <v>7.2900000000000006E-2</v>
      </c>
      <c r="M96" s="3"/>
      <c r="N96" s="3"/>
      <c r="O96" s="3"/>
      <c r="P96" s="3"/>
      <c r="Q96" s="3"/>
      <c r="R96" s="3"/>
      <c r="S96" s="3"/>
    </row>
    <row r="97" spans="1:19" x14ac:dyDescent="0.2">
      <c r="A97" s="2">
        <v>0.44</v>
      </c>
      <c r="B97" s="2">
        <v>0.66</v>
      </c>
      <c r="L97" s="72">
        <f t="shared" si="2"/>
        <v>4.8400000000000012E-2</v>
      </c>
      <c r="M97" s="3"/>
      <c r="N97" s="3"/>
      <c r="O97" s="3"/>
      <c r="P97" s="3"/>
      <c r="Q97" s="3"/>
      <c r="R97" s="3"/>
      <c r="S97" s="3"/>
    </row>
    <row r="98" spans="1:19" x14ac:dyDescent="0.2">
      <c r="A98" s="2">
        <v>0.23</v>
      </c>
      <c r="B98" s="2">
        <v>0.31</v>
      </c>
      <c r="L98" s="72">
        <f t="shared" si="2"/>
        <v>6.3999999999999977E-3</v>
      </c>
      <c r="M98" s="3"/>
      <c r="N98" s="3"/>
      <c r="O98" s="3"/>
      <c r="P98" s="3"/>
      <c r="Q98" s="3"/>
      <c r="R98" s="3"/>
      <c r="S98" s="3"/>
    </row>
    <row r="99" spans="1:19" x14ac:dyDescent="0.2">
      <c r="A99" s="2">
        <v>0.48</v>
      </c>
      <c r="B99" s="2">
        <v>0.42</v>
      </c>
      <c r="L99" s="72">
        <f t="shared" si="2"/>
        <v>3.5999999999999999E-3</v>
      </c>
      <c r="M99" s="3"/>
      <c r="N99" s="3"/>
      <c r="O99" s="3"/>
      <c r="P99" s="3"/>
      <c r="Q99" s="3"/>
      <c r="R99" s="3"/>
      <c r="S99" s="3"/>
    </row>
    <row r="100" spans="1:19" x14ac:dyDescent="0.2">
      <c r="A100" s="2">
        <v>1.03</v>
      </c>
      <c r="B100" s="2">
        <v>1.1399999999999999</v>
      </c>
      <c r="L100" s="72">
        <f t="shared" si="2"/>
        <v>1.2099999999999972E-2</v>
      </c>
      <c r="M100" s="3"/>
      <c r="N100" s="3"/>
      <c r="O100" s="3"/>
      <c r="P100" s="3"/>
      <c r="Q100" s="3"/>
      <c r="R100" s="3"/>
      <c r="S100" s="3"/>
    </row>
    <row r="101" spans="1:19" x14ac:dyDescent="0.2">
      <c r="A101" s="2">
        <v>0.23</v>
      </c>
      <c r="B101" s="2">
        <v>0.39</v>
      </c>
      <c r="L101" s="72">
        <f t="shared" si="2"/>
        <v>2.5600000000000001E-2</v>
      </c>
      <c r="M101" s="3"/>
      <c r="N101" s="3"/>
      <c r="O101" s="3"/>
      <c r="P101" s="3"/>
      <c r="Q101" s="3"/>
      <c r="R101" s="3"/>
      <c r="S101" s="3"/>
    </row>
    <row r="102" spans="1:19" x14ac:dyDescent="0.2">
      <c r="A102" s="3"/>
      <c r="B102" s="3"/>
      <c r="L102" s="3"/>
      <c r="M102" s="3"/>
      <c r="N102" s="3"/>
      <c r="O102" s="3"/>
      <c r="P102" s="3"/>
      <c r="Q102" s="3"/>
      <c r="R102" s="3"/>
      <c r="S102" s="3"/>
    </row>
    <row r="103" spans="1:19" x14ac:dyDescent="0.2">
      <c r="A103" s="3"/>
      <c r="B103" s="3"/>
      <c r="L103" s="3"/>
      <c r="M103" s="3"/>
      <c r="N103" s="3"/>
      <c r="O103" s="3"/>
      <c r="P103" s="3"/>
      <c r="Q103" s="3"/>
      <c r="R103" s="3"/>
      <c r="S103" s="3"/>
    </row>
    <row r="104" spans="1:19" x14ac:dyDescent="0.2">
      <c r="A104" s="3"/>
      <c r="B104" s="3"/>
      <c r="L104" s="3"/>
      <c r="M104" s="3"/>
      <c r="N104" s="3"/>
      <c r="O104" s="3"/>
      <c r="P104" s="3"/>
      <c r="Q104" s="3"/>
      <c r="R104" s="3"/>
      <c r="S104" s="3"/>
    </row>
    <row r="105" spans="1:19" x14ac:dyDescent="0.2">
      <c r="A105" s="3"/>
      <c r="B105" s="3"/>
      <c r="L105" s="3"/>
      <c r="M105" s="3"/>
      <c r="N105" s="3"/>
      <c r="O105" s="3"/>
      <c r="P105" s="3"/>
      <c r="Q105" s="3"/>
      <c r="R105" s="3"/>
      <c r="S105" s="3"/>
    </row>
    <row r="106" spans="1:19" x14ac:dyDescent="0.2">
      <c r="A106" s="3"/>
      <c r="B106" s="3"/>
      <c r="L106" s="3"/>
      <c r="M106" s="3"/>
      <c r="N106" s="3"/>
      <c r="O106" s="3"/>
      <c r="P106" s="3"/>
      <c r="Q106" s="3"/>
      <c r="R106" s="3"/>
      <c r="S106" s="3"/>
    </row>
    <row r="107" spans="1:19" x14ac:dyDescent="0.2">
      <c r="A107" s="3"/>
      <c r="B107" s="3"/>
      <c r="L107" s="3"/>
      <c r="M107" s="3"/>
      <c r="N107" s="3"/>
      <c r="O107" s="3"/>
      <c r="P107" s="3"/>
      <c r="Q107" s="3"/>
      <c r="R107" s="3"/>
      <c r="S107" s="3"/>
    </row>
    <row r="108" spans="1:19" x14ac:dyDescent="0.2">
      <c r="A108" s="3"/>
      <c r="B108" s="3"/>
      <c r="L108" s="3"/>
      <c r="M108" s="3"/>
      <c r="N108" s="3"/>
      <c r="O108" s="3"/>
      <c r="P108" s="3"/>
      <c r="Q108" s="3"/>
      <c r="R108" s="3"/>
      <c r="S108" s="3"/>
    </row>
    <row r="109" spans="1:19" x14ac:dyDescent="0.2">
      <c r="A109" s="3"/>
      <c r="B109" s="3"/>
      <c r="L109" s="3"/>
      <c r="M109" s="3"/>
      <c r="N109" s="3"/>
      <c r="O109" s="3"/>
      <c r="P109" s="3"/>
      <c r="Q109" s="3"/>
      <c r="R109" s="3"/>
      <c r="S109" s="3"/>
    </row>
    <row r="110" spans="1:19" x14ac:dyDescent="0.2">
      <c r="A110" s="3"/>
      <c r="B110" s="3"/>
      <c r="L110" s="3"/>
      <c r="M110" s="3"/>
      <c r="N110" s="3"/>
      <c r="O110" s="3"/>
      <c r="P110" s="3"/>
      <c r="Q110" s="3"/>
      <c r="R110" s="3"/>
      <c r="S110" s="3"/>
    </row>
    <row r="111" spans="1:19" x14ac:dyDescent="0.2">
      <c r="A111" s="3"/>
      <c r="B111" s="3"/>
      <c r="L111" s="3"/>
      <c r="M111" s="3"/>
      <c r="N111" s="3"/>
      <c r="O111" s="3"/>
      <c r="P111" s="3"/>
      <c r="Q111" s="3"/>
      <c r="R111" s="3"/>
      <c r="S111" s="3"/>
    </row>
    <row r="112" spans="1:19" x14ac:dyDescent="0.2">
      <c r="A112" s="3"/>
      <c r="B112" s="3"/>
      <c r="L112" s="3"/>
      <c r="M112" s="3"/>
      <c r="N112" s="3"/>
      <c r="O112" s="3"/>
      <c r="P112" s="3"/>
      <c r="Q112" s="3"/>
      <c r="R112" s="3"/>
      <c r="S112" s="3"/>
    </row>
    <row r="113" spans="1:19" x14ac:dyDescent="0.2">
      <c r="A113" s="3"/>
      <c r="B113" s="3"/>
      <c r="L113" s="3"/>
      <c r="M113" s="3"/>
      <c r="N113" s="3"/>
      <c r="O113" s="3"/>
      <c r="P113" s="3"/>
      <c r="Q113" s="3"/>
      <c r="R113" s="3"/>
      <c r="S113" s="3"/>
    </row>
    <row r="114" spans="1:19" x14ac:dyDescent="0.2">
      <c r="A114" s="3"/>
      <c r="B114" s="3"/>
      <c r="L114" s="3"/>
      <c r="M114" s="3"/>
      <c r="N114" s="3"/>
      <c r="O114" s="3"/>
      <c r="P114" s="3"/>
      <c r="Q114" s="3"/>
      <c r="R114" s="3"/>
      <c r="S114" s="3"/>
    </row>
    <row r="115" spans="1:19" x14ac:dyDescent="0.2">
      <c r="A115" s="3"/>
      <c r="B115" s="3"/>
      <c r="L115" s="3"/>
      <c r="M115" s="3"/>
      <c r="N115" s="3"/>
      <c r="O115" s="3"/>
      <c r="P115" s="3"/>
      <c r="Q115" s="3"/>
      <c r="R115" s="3"/>
      <c r="S115" s="3"/>
    </row>
    <row r="116" spans="1:19" x14ac:dyDescent="0.2">
      <c r="A116" s="3"/>
      <c r="B116" s="3"/>
      <c r="L116" s="3"/>
      <c r="M116" s="3"/>
      <c r="N116" s="3"/>
      <c r="O116" s="3"/>
      <c r="P116" s="3"/>
      <c r="Q116" s="3"/>
      <c r="R116" s="3"/>
      <c r="S116" s="3"/>
    </row>
    <row r="117" spans="1:19" x14ac:dyDescent="0.2">
      <c r="A117" s="3"/>
      <c r="B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2">
      <c r="A118" s="3"/>
      <c r="B118" s="3"/>
      <c r="L118" s="3"/>
      <c r="M118" s="3"/>
      <c r="N118" s="3"/>
      <c r="O118" s="3"/>
      <c r="P118" s="3"/>
      <c r="Q118" s="3"/>
      <c r="R118" s="3"/>
      <c r="S118" s="3"/>
    </row>
    <row r="119" spans="1:19" x14ac:dyDescent="0.2">
      <c r="A119" s="3"/>
      <c r="B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2">
      <c r="A120" s="3"/>
      <c r="B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2">
      <c r="A121" s="3"/>
      <c r="B121" s="3"/>
      <c r="L121" s="3"/>
      <c r="M121" s="3"/>
      <c r="N121" s="3"/>
      <c r="O121" s="3"/>
      <c r="P121" s="3"/>
      <c r="Q121" s="3"/>
      <c r="R121" s="3"/>
      <c r="S121" s="3"/>
    </row>
    <row r="122" spans="1:19" x14ac:dyDescent="0.2">
      <c r="A122" s="3"/>
      <c r="B122" s="3"/>
      <c r="L122" s="3"/>
      <c r="M122" s="3"/>
      <c r="N122" s="3"/>
      <c r="O122" s="3"/>
      <c r="P122" s="3"/>
      <c r="Q122" s="3"/>
      <c r="R122" s="3"/>
      <c r="S122" s="3"/>
    </row>
    <row r="123" spans="1:19" x14ac:dyDescent="0.2">
      <c r="A123" s="3"/>
      <c r="B123" s="3"/>
      <c r="L123" s="3"/>
      <c r="M123" s="3"/>
      <c r="N123" s="3"/>
      <c r="O123" s="3"/>
      <c r="P123" s="3"/>
      <c r="Q123" s="3"/>
      <c r="R123" s="3"/>
      <c r="S123" s="3"/>
    </row>
    <row r="124" spans="1:19" x14ac:dyDescent="0.2">
      <c r="A124" s="3"/>
      <c r="B124" s="3"/>
      <c r="L124" s="3"/>
      <c r="M124" s="3"/>
      <c r="N124" s="3"/>
      <c r="O124" s="3"/>
      <c r="P124" s="3"/>
      <c r="Q124" s="3"/>
      <c r="R124" s="3"/>
      <c r="S124" s="3"/>
    </row>
    <row r="125" spans="1:19" x14ac:dyDescent="0.2">
      <c r="A125" s="3"/>
      <c r="B125" s="3"/>
      <c r="L125" s="3"/>
      <c r="M125" s="3"/>
      <c r="N125" s="3"/>
      <c r="O125" s="3"/>
      <c r="P125" s="3"/>
      <c r="Q125" s="3"/>
      <c r="R125" s="3"/>
      <c r="S125" s="3"/>
    </row>
  </sheetData>
  <mergeCells count="6">
    <mergeCell ref="O22:Q24"/>
    <mergeCell ref="O30:Q34"/>
    <mergeCell ref="D1:F1"/>
    <mergeCell ref="D3:I5"/>
    <mergeCell ref="N4:R5"/>
    <mergeCell ref="N8:R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Regresion</vt:lpstr>
      <vt:lpstr>Datos</vt:lpstr>
      <vt:lpstr>Solución</vt:lpstr>
      <vt:lpstr>Solución (Test de F)</vt:lpstr>
    </vt:vector>
  </TitlesOfParts>
  <Company>Universidad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Minas</dc:creator>
  <cp:lastModifiedBy>ALGES</cp:lastModifiedBy>
  <dcterms:created xsi:type="dcterms:W3CDTF">2005-11-23T23:32:47Z</dcterms:created>
  <dcterms:modified xsi:type="dcterms:W3CDTF">2021-10-05T19:26:12Z</dcterms:modified>
</cp:coreProperties>
</file>