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3" i="1" l="1"/>
  <c r="P120" i="1"/>
  <c r="M120" i="1"/>
  <c r="L120" i="1"/>
  <c r="U120" i="1" s="1"/>
  <c r="Q119" i="1"/>
  <c r="M119" i="1"/>
  <c r="P119" i="1" s="1"/>
  <c r="L119" i="1"/>
  <c r="V119" i="1" s="1"/>
  <c r="S118" i="1"/>
  <c r="R118" i="1"/>
  <c r="Q118" i="1"/>
  <c r="P118" i="1"/>
  <c r="M118" i="1"/>
  <c r="L118" i="1"/>
  <c r="V118" i="1" s="1"/>
  <c r="T117" i="1"/>
  <c r="S117" i="1"/>
  <c r="R117" i="1"/>
  <c r="Q117" i="1"/>
  <c r="P117" i="1"/>
  <c r="M117" i="1"/>
  <c r="L117" i="1"/>
  <c r="V117" i="1" s="1"/>
  <c r="M116" i="1"/>
  <c r="L116" i="1"/>
  <c r="S116" i="1" s="1"/>
  <c r="P115" i="1"/>
  <c r="M115" i="1"/>
  <c r="Q115" i="1" s="1"/>
  <c r="L115" i="1"/>
  <c r="U115" i="1" s="1"/>
  <c r="R114" i="1"/>
  <c r="Q114" i="1"/>
  <c r="P114" i="1"/>
  <c r="M114" i="1"/>
  <c r="L114" i="1"/>
  <c r="V114" i="1" s="1"/>
  <c r="M111" i="1"/>
  <c r="U108" i="1"/>
  <c r="T108" i="1"/>
  <c r="S108" i="1"/>
  <c r="Q108" i="1"/>
  <c r="P108" i="1"/>
  <c r="M108" i="1"/>
  <c r="L108" i="1"/>
  <c r="R108" i="1" s="1"/>
  <c r="U107" i="1"/>
  <c r="T107" i="1"/>
  <c r="Q107" i="1"/>
  <c r="P107" i="1"/>
  <c r="M107" i="1"/>
  <c r="L107" i="1"/>
  <c r="S107" i="1" s="1"/>
  <c r="S106" i="1"/>
  <c r="R106" i="1"/>
  <c r="M106" i="1"/>
  <c r="L106" i="1"/>
  <c r="U106" i="1" s="1"/>
  <c r="T105" i="1"/>
  <c r="S105" i="1"/>
  <c r="M105" i="1"/>
  <c r="U105" i="1" s="1"/>
  <c r="L105" i="1"/>
  <c r="V105" i="1" s="1"/>
  <c r="U104" i="1"/>
  <c r="M104" i="1"/>
  <c r="L104" i="1"/>
  <c r="P104" i="1" s="1"/>
  <c r="Y103" i="1"/>
  <c r="M103" i="1"/>
  <c r="Q103" i="1" s="1"/>
  <c r="L103" i="1"/>
  <c r="R103" i="1" s="1"/>
  <c r="U102" i="1"/>
  <c r="T102" i="1"/>
  <c r="R102" i="1"/>
  <c r="Q102" i="1"/>
  <c r="P102" i="1"/>
  <c r="M102" i="1"/>
  <c r="L102" i="1"/>
  <c r="S102" i="1" s="1"/>
  <c r="M99" i="1"/>
  <c r="U96" i="1"/>
  <c r="T96" i="1"/>
  <c r="S96" i="1"/>
  <c r="Q96" i="1"/>
  <c r="P96" i="1"/>
  <c r="M96" i="1"/>
  <c r="L96" i="1"/>
  <c r="R96" i="1" s="1"/>
  <c r="U95" i="1"/>
  <c r="T95" i="1"/>
  <c r="Q95" i="1"/>
  <c r="P95" i="1"/>
  <c r="M95" i="1"/>
  <c r="L95" i="1"/>
  <c r="S95" i="1" s="1"/>
  <c r="S94" i="1"/>
  <c r="R94" i="1"/>
  <c r="M94" i="1"/>
  <c r="L94" i="1"/>
  <c r="U94" i="1" s="1"/>
  <c r="T93" i="1"/>
  <c r="S93" i="1"/>
  <c r="M93" i="1"/>
  <c r="U93" i="1" s="1"/>
  <c r="L93" i="1"/>
  <c r="V93" i="1" s="1"/>
  <c r="U92" i="1"/>
  <c r="M92" i="1"/>
  <c r="L92" i="1"/>
  <c r="P92" i="1" s="1"/>
  <c r="Y91" i="1"/>
  <c r="M91" i="1"/>
  <c r="Q91" i="1" s="1"/>
  <c r="L91" i="1"/>
  <c r="R91" i="1" s="1"/>
  <c r="U90" i="1"/>
  <c r="T90" i="1"/>
  <c r="R90" i="1"/>
  <c r="Q90" i="1"/>
  <c r="P90" i="1"/>
  <c r="M90" i="1"/>
  <c r="L90" i="1"/>
  <c r="S90" i="1" s="1"/>
  <c r="M87" i="1"/>
  <c r="U84" i="1"/>
  <c r="T84" i="1"/>
  <c r="S84" i="1"/>
  <c r="M84" i="1"/>
  <c r="L84" i="1"/>
  <c r="R84" i="1" s="1"/>
  <c r="U83" i="1"/>
  <c r="T83" i="1"/>
  <c r="M83" i="1"/>
  <c r="L83" i="1"/>
  <c r="S83" i="1" s="1"/>
  <c r="M82" i="1"/>
  <c r="L82" i="1"/>
  <c r="V82" i="1" s="1"/>
  <c r="M81" i="1"/>
  <c r="T81" i="1" s="1"/>
  <c r="L81" i="1"/>
  <c r="V81" i="1" s="1"/>
  <c r="T80" i="1"/>
  <c r="S80" i="1"/>
  <c r="R80" i="1"/>
  <c r="Q80" i="1"/>
  <c r="M80" i="1"/>
  <c r="L80" i="1"/>
  <c r="P80" i="1" s="1"/>
  <c r="U79" i="1"/>
  <c r="T79" i="1"/>
  <c r="S79" i="1"/>
  <c r="M79" i="1"/>
  <c r="L79" i="1"/>
  <c r="R79" i="1" s="1"/>
  <c r="U78" i="1"/>
  <c r="T78" i="1"/>
  <c r="M78" i="1"/>
  <c r="L78" i="1"/>
  <c r="S78" i="1" s="1"/>
  <c r="M75" i="1"/>
  <c r="U72" i="1"/>
  <c r="T72" i="1"/>
  <c r="S72" i="1"/>
  <c r="Q72" i="1"/>
  <c r="P72" i="1"/>
  <c r="M72" i="1"/>
  <c r="L72" i="1"/>
  <c r="R72" i="1" s="1"/>
  <c r="U71" i="1"/>
  <c r="T71" i="1"/>
  <c r="Q71" i="1"/>
  <c r="P71" i="1"/>
  <c r="M71" i="1"/>
  <c r="L71" i="1"/>
  <c r="S71" i="1" s="1"/>
  <c r="S70" i="1"/>
  <c r="R70" i="1"/>
  <c r="M70" i="1"/>
  <c r="L70" i="1"/>
  <c r="U70" i="1" s="1"/>
  <c r="T69" i="1"/>
  <c r="S69" i="1"/>
  <c r="M69" i="1"/>
  <c r="U69" i="1" s="1"/>
  <c r="L69" i="1"/>
  <c r="V69" i="1" s="1"/>
  <c r="U68" i="1"/>
  <c r="M68" i="1"/>
  <c r="L68" i="1"/>
  <c r="P68" i="1" s="1"/>
  <c r="Y67" i="1"/>
  <c r="M67" i="1"/>
  <c r="R67" i="1" s="1"/>
  <c r="L67" i="1"/>
  <c r="V67" i="1" s="1"/>
  <c r="U66" i="1"/>
  <c r="T66" i="1"/>
  <c r="R66" i="1"/>
  <c r="Q66" i="1"/>
  <c r="P66" i="1"/>
  <c r="M66" i="1"/>
  <c r="L66" i="1"/>
  <c r="S66" i="1" s="1"/>
  <c r="M63" i="1"/>
  <c r="M60" i="1"/>
  <c r="L60" i="1"/>
  <c r="U60" i="1" s="1"/>
  <c r="M59" i="1"/>
  <c r="U59" i="1" s="1"/>
  <c r="L59" i="1"/>
  <c r="V59" i="1" s="1"/>
  <c r="Q58" i="1"/>
  <c r="M58" i="1"/>
  <c r="P58" i="1" s="1"/>
  <c r="L58" i="1"/>
  <c r="V58" i="1" s="1"/>
  <c r="U57" i="1"/>
  <c r="T57" i="1"/>
  <c r="S57" i="1"/>
  <c r="R57" i="1"/>
  <c r="Q57" i="1"/>
  <c r="P57" i="1"/>
  <c r="M57" i="1"/>
  <c r="L57" i="1"/>
  <c r="V57" i="1" s="1"/>
  <c r="Y56" i="1"/>
  <c r="T56" i="1"/>
  <c r="R56" i="1"/>
  <c r="M56" i="1"/>
  <c r="L56" i="1"/>
  <c r="S56" i="1" s="1"/>
  <c r="Y55" i="1"/>
  <c r="Y58" i="1" s="1"/>
  <c r="M55" i="1"/>
  <c r="L55" i="1"/>
  <c r="U55" i="1" s="1"/>
  <c r="M54" i="1"/>
  <c r="U54" i="1" s="1"/>
  <c r="L54" i="1"/>
  <c r="V54" i="1" s="1"/>
  <c r="M51" i="1"/>
  <c r="U48" i="1"/>
  <c r="T48" i="1"/>
  <c r="S48" i="1"/>
  <c r="R48" i="1"/>
  <c r="P48" i="1"/>
  <c r="M48" i="1"/>
  <c r="L48" i="1"/>
  <c r="Q48" i="1" s="1"/>
  <c r="U47" i="1"/>
  <c r="T47" i="1"/>
  <c r="S47" i="1"/>
  <c r="Q47" i="1"/>
  <c r="P47" i="1"/>
  <c r="M47" i="1"/>
  <c r="L47" i="1"/>
  <c r="R47" i="1" s="1"/>
  <c r="U46" i="1"/>
  <c r="R46" i="1"/>
  <c r="M46" i="1"/>
  <c r="L46" i="1"/>
  <c r="T46" i="1" s="1"/>
  <c r="M45" i="1"/>
  <c r="L45" i="1"/>
  <c r="U45" i="1" s="1"/>
  <c r="U44" i="1"/>
  <c r="Q44" i="1"/>
  <c r="P44" i="1"/>
  <c r="M44" i="1"/>
  <c r="L44" i="1"/>
  <c r="V44" i="1" s="1"/>
  <c r="R43" i="1"/>
  <c r="M43" i="1"/>
  <c r="Q43" i="1" s="1"/>
  <c r="L43" i="1"/>
  <c r="V43" i="1" s="1"/>
  <c r="U42" i="1"/>
  <c r="T42" i="1"/>
  <c r="S42" i="1"/>
  <c r="R42" i="1"/>
  <c r="Q42" i="1"/>
  <c r="P42" i="1"/>
  <c r="M42" i="1"/>
  <c r="L42" i="1"/>
  <c r="Y44" i="1" s="1"/>
  <c r="M39" i="1"/>
  <c r="U36" i="1"/>
  <c r="T36" i="1"/>
  <c r="S36" i="1"/>
  <c r="R36" i="1"/>
  <c r="P36" i="1"/>
  <c r="M36" i="1"/>
  <c r="L36" i="1"/>
  <c r="Q36" i="1" s="1"/>
  <c r="U35" i="1"/>
  <c r="T35" i="1"/>
  <c r="S35" i="1"/>
  <c r="Q35" i="1"/>
  <c r="P35" i="1"/>
  <c r="M35" i="1"/>
  <c r="L35" i="1"/>
  <c r="R35" i="1" s="1"/>
  <c r="U34" i="1"/>
  <c r="R34" i="1"/>
  <c r="M34" i="1"/>
  <c r="L34" i="1"/>
  <c r="T34" i="1" s="1"/>
  <c r="M33" i="1"/>
  <c r="L33" i="1"/>
  <c r="U33" i="1" s="1"/>
  <c r="U32" i="1"/>
  <c r="Q32" i="1"/>
  <c r="P32" i="1"/>
  <c r="M32" i="1"/>
  <c r="L32" i="1"/>
  <c r="V32" i="1" s="1"/>
  <c r="R31" i="1"/>
  <c r="M31" i="1"/>
  <c r="Q31" i="1" s="1"/>
  <c r="L31" i="1"/>
  <c r="V31" i="1" s="1"/>
  <c r="U30" i="1"/>
  <c r="T30" i="1"/>
  <c r="S30" i="1"/>
  <c r="R30" i="1"/>
  <c r="Q30" i="1"/>
  <c r="P30" i="1"/>
  <c r="M30" i="1"/>
  <c r="L30" i="1"/>
  <c r="Y32" i="1" s="1"/>
  <c r="M27" i="1"/>
  <c r="M24" i="1"/>
  <c r="L24" i="1"/>
  <c r="U24" i="1" s="1"/>
  <c r="M23" i="1"/>
  <c r="Q23" i="1" s="1"/>
  <c r="L23" i="1"/>
  <c r="V23" i="1" s="1"/>
  <c r="S22" i="1"/>
  <c r="R22" i="1"/>
  <c r="Q22" i="1"/>
  <c r="M22" i="1"/>
  <c r="L22" i="1"/>
  <c r="P22" i="1" s="1"/>
  <c r="T21" i="1"/>
  <c r="S21" i="1"/>
  <c r="R21" i="1"/>
  <c r="Q21" i="1"/>
  <c r="P21" i="1"/>
  <c r="M21" i="1"/>
  <c r="L21" i="1"/>
  <c r="V21" i="1" s="1"/>
  <c r="Y20" i="1"/>
  <c r="U20" i="1"/>
  <c r="T20" i="1"/>
  <c r="M20" i="1"/>
  <c r="L20" i="1"/>
  <c r="S20" i="1" s="1"/>
  <c r="Y19" i="1"/>
  <c r="Y22" i="1" s="1"/>
  <c r="M19" i="1"/>
  <c r="L19" i="1"/>
  <c r="U19" i="1" s="1"/>
  <c r="M18" i="1"/>
  <c r="Q18" i="1" s="1"/>
  <c r="L18" i="1"/>
  <c r="V18" i="1" s="1"/>
  <c r="Y8" i="1"/>
  <c r="Y7" i="1"/>
  <c r="V11" i="1"/>
  <c r="U11" i="1"/>
  <c r="T11" i="1"/>
  <c r="S11" i="1"/>
  <c r="R11" i="1"/>
  <c r="Q11" i="1"/>
  <c r="P11" i="1"/>
  <c r="V10" i="1"/>
  <c r="U10" i="1"/>
  <c r="T10" i="1"/>
  <c r="S10" i="1"/>
  <c r="R10" i="1"/>
  <c r="Q10" i="1"/>
  <c r="P10" i="1"/>
  <c r="V9" i="1"/>
  <c r="U9" i="1"/>
  <c r="T9" i="1"/>
  <c r="S9" i="1"/>
  <c r="R9" i="1"/>
  <c r="Q9" i="1"/>
  <c r="P9" i="1"/>
  <c r="V8" i="1"/>
  <c r="U8" i="1"/>
  <c r="T8" i="1"/>
  <c r="S8" i="1"/>
  <c r="R8" i="1"/>
  <c r="Q8" i="1"/>
  <c r="P8" i="1"/>
  <c r="V7" i="1"/>
  <c r="U7" i="1"/>
  <c r="T7" i="1"/>
  <c r="S7" i="1"/>
  <c r="R7" i="1"/>
  <c r="Q7" i="1"/>
  <c r="P7" i="1"/>
  <c r="V6" i="1"/>
  <c r="U6" i="1"/>
  <c r="T6" i="1"/>
  <c r="S6" i="1"/>
  <c r="R6" i="1"/>
  <c r="Q6" i="1"/>
  <c r="P6" i="1"/>
  <c r="V12" i="1"/>
  <c r="U12" i="1"/>
  <c r="T12" i="1"/>
  <c r="S12" i="1"/>
  <c r="R12" i="1"/>
  <c r="Q12" i="1"/>
  <c r="P12" i="1"/>
  <c r="Q121" i="1" l="1"/>
  <c r="R121" i="1"/>
  <c r="V121" i="1"/>
  <c r="V115" i="1"/>
  <c r="T116" i="1"/>
  <c r="V120" i="1"/>
  <c r="Y115" i="1"/>
  <c r="U116" i="1"/>
  <c r="Y116" i="1"/>
  <c r="U117" i="1"/>
  <c r="T118" i="1"/>
  <c r="R119" i="1"/>
  <c r="Q120" i="1"/>
  <c r="S114" i="1"/>
  <c r="R115" i="1"/>
  <c r="P116" i="1"/>
  <c r="P121" i="1" s="1"/>
  <c r="U118" i="1"/>
  <c r="S119" i="1"/>
  <c r="R120" i="1"/>
  <c r="V116" i="1"/>
  <c r="T114" i="1"/>
  <c r="S115" i="1"/>
  <c r="Q116" i="1"/>
  <c r="T119" i="1"/>
  <c r="S120" i="1"/>
  <c r="U114" i="1"/>
  <c r="U121" i="1" s="1"/>
  <c r="T115" i="1"/>
  <c r="R116" i="1"/>
  <c r="U119" i="1"/>
  <c r="T120" i="1"/>
  <c r="Q109" i="1"/>
  <c r="R109" i="1"/>
  <c r="U109" i="1"/>
  <c r="S103" i="1"/>
  <c r="S109" i="1" s="1"/>
  <c r="Q104" i="1"/>
  <c r="V106" i="1"/>
  <c r="T103" i="1"/>
  <c r="T109" i="1" s="1"/>
  <c r="R104" i="1"/>
  <c r="P105" i="1"/>
  <c r="V102" i="1"/>
  <c r="U103" i="1"/>
  <c r="S104" i="1"/>
  <c r="Q105" i="1"/>
  <c r="P106" i="1"/>
  <c r="V107" i="1"/>
  <c r="V103" i="1"/>
  <c r="T104" i="1"/>
  <c r="R105" i="1"/>
  <c r="Q106" i="1"/>
  <c r="V108" i="1"/>
  <c r="P103" i="1"/>
  <c r="P109" i="1" s="1"/>
  <c r="V104" i="1"/>
  <c r="Y104" i="1"/>
  <c r="Y106" i="1" s="1"/>
  <c r="T106" i="1"/>
  <c r="R107" i="1"/>
  <c r="S97" i="1"/>
  <c r="P91" i="1"/>
  <c r="P97" i="1" s="1"/>
  <c r="S91" i="1"/>
  <c r="Q92" i="1"/>
  <c r="Q97" i="1" s="1"/>
  <c r="V94" i="1"/>
  <c r="T91" i="1"/>
  <c r="T97" i="1" s="1"/>
  <c r="R92" i="1"/>
  <c r="P93" i="1"/>
  <c r="V90" i="1"/>
  <c r="U91" i="1"/>
  <c r="U97" i="1" s="1"/>
  <c r="S92" i="1"/>
  <c r="Q93" i="1"/>
  <c r="P94" i="1"/>
  <c r="V95" i="1"/>
  <c r="V91" i="1"/>
  <c r="T92" i="1"/>
  <c r="R93" i="1"/>
  <c r="R97" i="1" s="1"/>
  <c r="Q94" i="1"/>
  <c r="V96" i="1"/>
  <c r="V92" i="1"/>
  <c r="Y92" i="1"/>
  <c r="Y94" i="1" s="1"/>
  <c r="T94" i="1"/>
  <c r="R95" i="1"/>
  <c r="P82" i="1"/>
  <c r="R81" i="1"/>
  <c r="Q82" i="1"/>
  <c r="V84" i="1"/>
  <c r="P78" i="1"/>
  <c r="Y79" i="1"/>
  <c r="Y82" i="1" s="1"/>
  <c r="U80" i="1"/>
  <c r="U85" i="1" s="1"/>
  <c r="S81" i="1"/>
  <c r="S85" i="1" s="1"/>
  <c r="R82" i="1"/>
  <c r="P83" i="1"/>
  <c r="Q81" i="1"/>
  <c r="Q83" i="1"/>
  <c r="P81" i="1"/>
  <c r="V78" i="1"/>
  <c r="V83" i="1"/>
  <c r="V79" i="1"/>
  <c r="Y80" i="1"/>
  <c r="U81" i="1"/>
  <c r="T82" i="1"/>
  <c r="T85" i="1" s="1"/>
  <c r="R83" i="1"/>
  <c r="Q84" i="1"/>
  <c r="Q78" i="1"/>
  <c r="P79" i="1"/>
  <c r="V80" i="1"/>
  <c r="S82" i="1"/>
  <c r="P84" i="1"/>
  <c r="R78" i="1"/>
  <c r="Q79" i="1"/>
  <c r="U82" i="1"/>
  <c r="U73" i="1"/>
  <c r="P67" i="1"/>
  <c r="V68" i="1"/>
  <c r="S67" i="1"/>
  <c r="S73" i="1" s="1"/>
  <c r="Q68" i="1"/>
  <c r="Q73" i="1" s="1"/>
  <c r="V70" i="1"/>
  <c r="T67" i="1"/>
  <c r="R68" i="1"/>
  <c r="R73" i="1" s="1"/>
  <c r="P69" i="1"/>
  <c r="P73" i="1" s="1"/>
  <c r="V66" i="1"/>
  <c r="U67" i="1"/>
  <c r="S68" i="1"/>
  <c r="Q69" i="1"/>
  <c r="P70" i="1"/>
  <c r="V71" i="1"/>
  <c r="T68" i="1"/>
  <c r="T73" i="1" s="1"/>
  <c r="R69" i="1"/>
  <c r="Q70" i="1"/>
  <c r="V72" i="1"/>
  <c r="Q67" i="1"/>
  <c r="Y68" i="1"/>
  <c r="Y70" i="1" s="1"/>
  <c r="T70" i="1"/>
  <c r="R71" i="1"/>
  <c r="V62" i="1"/>
  <c r="U62" i="1"/>
  <c r="T62" i="1"/>
  <c r="S62" i="1"/>
  <c r="R62" i="1"/>
  <c r="P62" i="1"/>
  <c r="Q62" i="1"/>
  <c r="U56" i="1"/>
  <c r="U61" i="1" s="1"/>
  <c r="U63" i="1" s="1"/>
  <c r="R58" i="1"/>
  <c r="P59" i="1"/>
  <c r="P54" i="1"/>
  <c r="P55" i="1"/>
  <c r="S58" i="1"/>
  <c r="P60" i="1"/>
  <c r="R54" i="1"/>
  <c r="Q55" i="1"/>
  <c r="T58" i="1"/>
  <c r="R59" i="1"/>
  <c r="Q60" i="1"/>
  <c r="Q54" i="1"/>
  <c r="Q61" i="1" s="1"/>
  <c r="Q63" i="1" s="1"/>
  <c r="V56" i="1"/>
  <c r="Q59" i="1"/>
  <c r="S54" i="1"/>
  <c r="R55" i="1"/>
  <c r="P56" i="1"/>
  <c r="U58" i="1"/>
  <c r="S59" i="1"/>
  <c r="R60" i="1"/>
  <c r="T54" i="1"/>
  <c r="S55" i="1"/>
  <c r="Q56" i="1"/>
  <c r="T59" i="1"/>
  <c r="S60" i="1"/>
  <c r="V55" i="1"/>
  <c r="V61" i="1" s="1"/>
  <c r="V63" i="1" s="1"/>
  <c r="V60" i="1"/>
  <c r="T55" i="1"/>
  <c r="T60" i="1"/>
  <c r="P49" i="1"/>
  <c r="V45" i="1"/>
  <c r="S43" i="1"/>
  <c r="V46" i="1"/>
  <c r="T43" i="1"/>
  <c r="T49" i="1" s="1"/>
  <c r="R44" i="1"/>
  <c r="R49" i="1" s="1"/>
  <c r="P45" i="1"/>
  <c r="V42" i="1"/>
  <c r="U43" i="1"/>
  <c r="U49" i="1" s="1"/>
  <c r="S44" i="1"/>
  <c r="S49" i="1" s="1"/>
  <c r="Q45" i="1"/>
  <c r="Q49" i="1" s="1"/>
  <c r="P46" i="1"/>
  <c r="V47" i="1"/>
  <c r="T44" i="1"/>
  <c r="R45" i="1"/>
  <c r="Q46" i="1"/>
  <c r="V48" i="1"/>
  <c r="Y43" i="1"/>
  <c r="Y46" i="1" s="1"/>
  <c r="S45" i="1"/>
  <c r="P43" i="1"/>
  <c r="T45" i="1"/>
  <c r="S46" i="1"/>
  <c r="U37" i="1"/>
  <c r="Q37" i="1"/>
  <c r="V33" i="1"/>
  <c r="S31" i="1"/>
  <c r="V34" i="1"/>
  <c r="T31" i="1"/>
  <c r="T37" i="1" s="1"/>
  <c r="R32" i="1"/>
  <c r="R37" i="1" s="1"/>
  <c r="P33" i="1"/>
  <c r="P37" i="1" s="1"/>
  <c r="V30" i="1"/>
  <c r="U31" i="1"/>
  <c r="S32" i="1"/>
  <c r="S37" i="1" s="1"/>
  <c r="Q33" i="1"/>
  <c r="P34" i="1"/>
  <c r="V35" i="1"/>
  <c r="T32" i="1"/>
  <c r="R33" i="1"/>
  <c r="Q34" i="1"/>
  <c r="V36" i="1"/>
  <c r="Y31" i="1"/>
  <c r="Y34" i="1" s="1"/>
  <c r="S33" i="1"/>
  <c r="P31" i="1"/>
  <c r="T33" i="1"/>
  <c r="S34" i="1"/>
  <c r="V26" i="1"/>
  <c r="U26" i="1"/>
  <c r="T26" i="1"/>
  <c r="S26" i="1"/>
  <c r="R26" i="1"/>
  <c r="Q26" i="1"/>
  <c r="P26" i="1"/>
  <c r="V24" i="1"/>
  <c r="V19" i="1"/>
  <c r="V25" i="1" s="1"/>
  <c r="V27" i="1" s="1"/>
  <c r="P18" i="1"/>
  <c r="P23" i="1"/>
  <c r="P24" i="1"/>
  <c r="U21" i="1"/>
  <c r="T22" i="1"/>
  <c r="R23" i="1"/>
  <c r="Q24" i="1"/>
  <c r="V20" i="1"/>
  <c r="S18" i="1"/>
  <c r="R19" i="1"/>
  <c r="P20" i="1"/>
  <c r="U22" i="1"/>
  <c r="S23" i="1"/>
  <c r="R24" i="1"/>
  <c r="R18" i="1"/>
  <c r="Q19" i="1"/>
  <c r="Q25" i="1" s="1"/>
  <c r="Q27" i="1" s="1"/>
  <c r="T18" i="1"/>
  <c r="S19" i="1"/>
  <c r="Q20" i="1"/>
  <c r="V22" i="1"/>
  <c r="T23" i="1"/>
  <c r="S24" i="1"/>
  <c r="P19" i="1"/>
  <c r="U18" i="1"/>
  <c r="T19" i="1"/>
  <c r="R20" i="1"/>
  <c r="U23" i="1"/>
  <c r="T24" i="1"/>
  <c r="M15" i="1"/>
  <c r="V3" i="1"/>
  <c r="M12" i="1" s="1"/>
  <c r="U3" i="1"/>
  <c r="M11" i="1" s="1"/>
  <c r="T3" i="1"/>
  <c r="M10" i="1" s="1"/>
  <c r="S3" i="1"/>
  <c r="M9" i="1" s="1"/>
  <c r="R3" i="1"/>
  <c r="M8" i="1" s="1"/>
  <c r="Q3" i="1"/>
  <c r="M7" i="1" s="1"/>
  <c r="P3" i="1"/>
  <c r="M6" i="1" s="1"/>
  <c r="L12" i="1"/>
  <c r="L11" i="1"/>
  <c r="L10" i="1"/>
  <c r="L9" i="1"/>
  <c r="L8" i="1"/>
  <c r="L7" i="1"/>
  <c r="L6" i="1"/>
  <c r="Y118" i="1" l="1"/>
  <c r="S121" i="1"/>
  <c r="T121" i="1"/>
  <c r="T110" i="1"/>
  <c r="T111" i="1" s="1"/>
  <c r="S110" i="1"/>
  <c r="S111" i="1" s="1"/>
  <c r="Q110" i="1"/>
  <c r="P110" i="1"/>
  <c r="V110" i="1"/>
  <c r="U110" i="1"/>
  <c r="U111" i="1" s="1"/>
  <c r="R110" i="1"/>
  <c r="P111" i="1"/>
  <c r="Q111" i="1"/>
  <c r="R111" i="1"/>
  <c r="V109" i="1"/>
  <c r="P99" i="1"/>
  <c r="T98" i="1"/>
  <c r="T99" i="1" s="1"/>
  <c r="S98" i="1"/>
  <c r="Q98" i="1"/>
  <c r="Q99" i="1" s="1"/>
  <c r="P98" i="1"/>
  <c r="V98" i="1"/>
  <c r="U98" i="1"/>
  <c r="U99" i="1" s="1"/>
  <c r="R98" i="1"/>
  <c r="R99" i="1" s="1"/>
  <c r="V97" i="1"/>
  <c r="S99" i="1"/>
  <c r="U87" i="1"/>
  <c r="Q85" i="1"/>
  <c r="Q87" i="1" s="1"/>
  <c r="V85" i="1"/>
  <c r="T86" i="1"/>
  <c r="T87" i="1" s="1"/>
  <c r="R86" i="1"/>
  <c r="S86" i="1"/>
  <c r="S87" i="1" s="1"/>
  <c r="U86" i="1"/>
  <c r="Q86" i="1"/>
  <c r="P86" i="1"/>
  <c r="V86" i="1"/>
  <c r="P85" i="1"/>
  <c r="P87" i="1" s="1"/>
  <c r="R85" i="1"/>
  <c r="T74" i="1"/>
  <c r="T75" i="1" s="1"/>
  <c r="S74" i="1"/>
  <c r="S75" i="1" s="1"/>
  <c r="R74" i="1"/>
  <c r="R75" i="1" s="1"/>
  <c r="P74" i="1"/>
  <c r="P75" i="1" s="1"/>
  <c r="V74" i="1"/>
  <c r="U74" i="1"/>
  <c r="Q74" i="1"/>
  <c r="Q75" i="1" s="1"/>
  <c r="V73" i="1"/>
  <c r="U75" i="1"/>
  <c r="T61" i="1"/>
  <c r="T63" i="1" s="1"/>
  <c r="P61" i="1"/>
  <c r="P63" i="1" s="1"/>
  <c r="Y63" i="1" s="1"/>
  <c r="S61" i="1"/>
  <c r="S63" i="1" s="1"/>
  <c r="R61" i="1"/>
  <c r="R63" i="1" s="1"/>
  <c r="Q51" i="1"/>
  <c r="P51" i="1"/>
  <c r="S50" i="1"/>
  <c r="S51" i="1" s="1"/>
  <c r="R50" i="1"/>
  <c r="R51" i="1" s="1"/>
  <c r="Q50" i="1"/>
  <c r="P50" i="1"/>
  <c r="V50" i="1"/>
  <c r="U50" i="1"/>
  <c r="U51" i="1" s="1"/>
  <c r="T50" i="1"/>
  <c r="T51" i="1" s="1"/>
  <c r="V49" i="1"/>
  <c r="V51" i="1" s="1"/>
  <c r="Q39" i="1"/>
  <c r="U39" i="1"/>
  <c r="S38" i="1"/>
  <c r="S39" i="1" s="1"/>
  <c r="R38" i="1"/>
  <c r="R39" i="1" s="1"/>
  <c r="Q38" i="1"/>
  <c r="P38" i="1"/>
  <c r="P39" i="1" s="1"/>
  <c r="V38" i="1"/>
  <c r="U38" i="1"/>
  <c r="T38" i="1"/>
  <c r="T39" i="1" s="1"/>
  <c r="V37" i="1"/>
  <c r="V39" i="1" s="1"/>
  <c r="S25" i="1"/>
  <c r="S27" i="1" s="1"/>
  <c r="P25" i="1"/>
  <c r="P27" i="1" s="1"/>
  <c r="U25" i="1"/>
  <c r="U27" i="1" s="1"/>
  <c r="R25" i="1"/>
  <c r="R27" i="1" s="1"/>
  <c r="T25" i="1"/>
  <c r="T27" i="1" s="1"/>
  <c r="Y10" i="1"/>
  <c r="T123" i="1" l="1"/>
  <c r="S123" i="1"/>
  <c r="V122" i="1"/>
  <c r="V123" i="1" s="1"/>
  <c r="R122" i="1"/>
  <c r="R123" i="1" s="1"/>
  <c r="U122" i="1"/>
  <c r="U123" i="1" s="1"/>
  <c r="T122" i="1"/>
  <c r="S122" i="1"/>
  <c r="Q122" i="1"/>
  <c r="Q123" i="1" s="1"/>
  <c r="P122" i="1"/>
  <c r="P123" i="1" s="1"/>
  <c r="V111" i="1"/>
  <c r="Y111" i="1" s="1"/>
  <c r="V99" i="1"/>
  <c r="Y99" i="1" s="1"/>
  <c r="V87" i="1"/>
  <c r="R87" i="1"/>
  <c r="Y87" i="1" s="1"/>
  <c r="V75" i="1"/>
  <c r="Y75" i="1" s="1"/>
  <c r="Y51" i="1"/>
  <c r="Y39" i="1"/>
  <c r="Y27" i="1"/>
  <c r="T13" i="1"/>
  <c r="P13" i="1"/>
  <c r="V13" i="1"/>
  <c r="R13" i="1"/>
  <c r="S13" i="1"/>
  <c r="Q13" i="1"/>
  <c r="U13" i="1"/>
  <c r="T14" i="1"/>
  <c r="S14" i="1"/>
  <c r="R14" i="1"/>
  <c r="P14" i="1"/>
  <c r="U14" i="1"/>
  <c r="Q14" i="1"/>
  <c r="V14" i="1"/>
  <c r="Y123" i="1" l="1"/>
  <c r="T15" i="1"/>
  <c r="S15" i="1"/>
  <c r="R15" i="1"/>
  <c r="P15" i="1"/>
  <c r="Q15" i="1"/>
  <c r="V15" i="1"/>
  <c r="U15" i="1"/>
  <c r="Y15" i="1" l="1"/>
</calcChain>
</file>

<file path=xl/sharedStrings.xml><?xml version="1.0" encoding="utf-8"?>
<sst xmlns="http://schemas.openxmlformats.org/spreadsheetml/2006/main" count="391" uniqueCount="19">
  <si>
    <t>n</t>
  </si>
  <si>
    <t>d</t>
  </si>
  <si>
    <t>a</t>
  </si>
  <si>
    <t>b</t>
  </si>
  <si>
    <t>c</t>
  </si>
  <si>
    <t>e</t>
  </si>
  <si>
    <t>f</t>
  </si>
  <si>
    <t>g</t>
  </si>
  <si>
    <t>i</t>
  </si>
  <si>
    <t>out(v)</t>
  </si>
  <si>
    <t>rank_0</t>
  </si>
  <si>
    <t>sum_w_out</t>
  </si>
  <si>
    <t>sum_wo_out</t>
  </si>
  <si>
    <t>jump_rank</t>
  </si>
  <si>
    <t>rec_link:</t>
  </si>
  <si>
    <t>rec_jump:</t>
  </si>
  <si>
    <t>rank_i</t>
  </si>
  <si>
    <t>sum</t>
  </si>
  <si>
    <t>rank_i-1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</si>
</sst>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2" fillId="3" borderId="2" xfId="2"/>
    <xf numFmtId="0" fontId="1" fillId="2" borderId="1" xfId="1"/>
    <xf numFmtId="0" fontId="3" fillId="0" borderId="0" xfId="3"/>
  </cellXfs>
  <cellStyles count="4">
    <cellStyle name="Check Cell" xfId="2" builtinId="23"/>
    <cellStyle name="Explanatory Text" xfId="3" builtinId="5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zoomScale="115" zoomScaleNormal="115" workbookViewId="0">
      <selection activeCell="N10" sqref="N10"/>
    </sheetView>
  </sheetViews>
  <sheetFormatPr defaultRowHeight="14.4" x14ac:dyDescent="0.3"/>
  <cols>
    <col min="1" max="1" width="4.33203125" customWidth="1"/>
    <col min="2" max="2" width="5" customWidth="1"/>
    <col min="3" max="9" width="2.6640625" customWidth="1"/>
    <col min="10" max="10" width="2.77734375" customWidth="1"/>
    <col min="11" max="11" width="2.6640625" customWidth="1"/>
    <col min="12" max="12" width="5.77734375" customWidth="1"/>
    <col min="13" max="13" width="6.77734375" customWidth="1"/>
    <col min="15" max="15" width="10.6640625" customWidth="1"/>
    <col min="16" max="22" width="6.77734375" customWidth="1"/>
    <col min="23" max="23" width="11.21875" customWidth="1"/>
    <col min="24" max="24" width="12.44140625" customWidth="1"/>
  </cols>
  <sheetData>
    <row r="1" spans="1:25" ht="15.6" thickTop="1" thickBot="1" x14ac:dyDescent="0.35">
      <c r="A1" s="1" t="s">
        <v>0</v>
      </c>
      <c r="B1">
        <v>7</v>
      </c>
    </row>
    <row r="2" spans="1:25" ht="15.6" thickTop="1" thickBot="1" x14ac:dyDescent="0.35">
      <c r="A2" s="1" t="s">
        <v>1</v>
      </c>
      <c r="B2">
        <v>0.85</v>
      </c>
      <c r="O2" s="1" t="s">
        <v>10</v>
      </c>
      <c r="P2" s="2" t="s">
        <v>2</v>
      </c>
      <c r="Q2" s="2" t="s">
        <v>3</v>
      </c>
      <c r="R2" s="2" t="s">
        <v>4</v>
      </c>
      <c r="S2" s="2" t="s">
        <v>1</v>
      </c>
      <c r="T2" s="2" t="s">
        <v>5</v>
      </c>
      <c r="U2" s="2" t="s">
        <v>6</v>
      </c>
      <c r="V2" s="2" t="s">
        <v>7</v>
      </c>
    </row>
    <row r="3" spans="1:25" ht="15.6" thickTop="1" thickBot="1" x14ac:dyDescent="0.35">
      <c r="L3" s="1" t="s">
        <v>8</v>
      </c>
      <c r="M3">
        <v>0</v>
      </c>
      <c r="P3">
        <f>1/$B$1</f>
        <v>0.14285714285714285</v>
      </c>
      <c r="Q3">
        <f t="shared" ref="Q3:V3" si="0">1/$B$1</f>
        <v>0.14285714285714285</v>
      </c>
      <c r="R3">
        <f t="shared" si="0"/>
        <v>0.14285714285714285</v>
      </c>
      <c r="S3">
        <f t="shared" si="0"/>
        <v>0.14285714285714285</v>
      </c>
      <c r="T3">
        <f t="shared" si="0"/>
        <v>0.14285714285714285</v>
      </c>
      <c r="U3">
        <f t="shared" si="0"/>
        <v>0.14285714285714285</v>
      </c>
      <c r="V3">
        <f t="shared" si="0"/>
        <v>0.14285714285714285</v>
      </c>
    </row>
    <row r="4" spans="1:25" ht="15.6" thickTop="1" thickBot="1" x14ac:dyDescent="0.35"/>
    <row r="5" spans="1:25" ht="15.6" thickTop="1" thickBot="1" x14ac:dyDescent="0.35">
      <c r="E5" s="2" t="s">
        <v>2</v>
      </c>
      <c r="F5" s="2" t="s">
        <v>3</v>
      </c>
      <c r="G5" s="2" t="s">
        <v>4</v>
      </c>
      <c r="H5" s="2" t="s">
        <v>1</v>
      </c>
      <c r="I5" s="2" t="s">
        <v>5</v>
      </c>
      <c r="J5" s="2" t="s">
        <v>6</v>
      </c>
      <c r="K5" s="2" t="s">
        <v>7</v>
      </c>
      <c r="L5" s="1" t="s">
        <v>9</v>
      </c>
      <c r="M5" s="1" t="s">
        <v>18</v>
      </c>
      <c r="P5" s="2" t="s">
        <v>2</v>
      </c>
      <c r="Q5" s="2" t="s">
        <v>3</v>
      </c>
      <c r="R5" s="2" t="s">
        <v>4</v>
      </c>
      <c r="S5" s="2" t="s">
        <v>1</v>
      </c>
      <c r="T5" s="2" t="s">
        <v>5</v>
      </c>
      <c r="U5" s="2" t="s">
        <v>6</v>
      </c>
      <c r="V5" s="2" t="s">
        <v>7</v>
      </c>
    </row>
    <row r="6" spans="1:25" ht="15.6" thickTop="1" thickBot="1" x14ac:dyDescent="0.35">
      <c r="D6" s="2" t="s">
        <v>2</v>
      </c>
      <c r="E6" s="3"/>
      <c r="F6" s="3"/>
      <c r="G6" s="3"/>
      <c r="H6" s="3"/>
      <c r="I6" s="3">
        <v>1</v>
      </c>
      <c r="J6" s="3">
        <v>1</v>
      </c>
      <c r="K6" s="3"/>
      <c r="L6">
        <f t="shared" ref="L6:L12" si="1">SUM(E6:K6)</f>
        <v>2</v>
      </c>
      <c r="M6">
        <f>P3</f>
        <v>0.14285714285714285</v>
      </c>
      <c r="O6" s="2" t="s">
        <v>2</v>
      </c>
      <c r="P6">
        <f t="shared" ref="P6:V11" si="2">IF($L6&gt;0,E6/$L6*$M6*$B$2,0)</f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6.0714285714285707E-2</v>
      </c>
      <c r="U6">
        <f t="shared" si="2"/>
        <v>6.0714285714285707E-2</v>
      </c>
      <c r="V6">
        <f t="shared" si="2"/>
        <v>0</v>
      </c>
    </row>
    <row r="7" spans="1:25" ht="15.6" thickTop="1" thickBot="1" x14ac:dyDescent="0.35">
      <c r="D7" s="2" t="s">
        <v>3</v>
      </c>
      <c r="E7" s="3"/>
      <c r="F7" s="3"/>
      <c r="G7" s="3"/>
      <c r="H7" s="3">
        <v>1</v>
      </c>
      <c r="I7" s="3"/>
      <c r="J7" s="3"/>
      <c r="K7" s="3"/>
      <c r="L7">
        <f t="shared" si="1"/>
        <v>1</v>
      </c>
      <c r="M7">
        <f>Q3</f>
        <v>0.14285714285714285</v>
      </c>
      <c r="O7" s="2" t="s">
        <v>3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0.12142857142857141</v>
      </c>
      <c r="T7">
        <f t="shared" si="2"/>
        <v>0</v>
      </c>
      <c r="U7">
        <f t="shared" si="2"/>
        <v>0</v>
      </c>
      <c r="V7">
        <f t="shared" si="2"/>
        <v>0</v>
      </c>
      <c r="X7" s="1" t="s">
        <v>11</v>
      </c>
      <c r="Y7">
        <f>SUMIF(L6:L12,"&gt;0",M6:M12)</f>
        <v>0.85714285714285698</v>
      </c>
    </row>
    <row r="8" spans="1:25" ht="15.6" thickTop="1" thickBot="1" x14ac:dyDescent="0.35">
      <c r="D8" s="2" t="s">
        <v>4</v>
      </c>
      <c r="E8" s="3"/>
      <c r="F8" s="3">
        <v>1</v>
      </c>
      <c r="G8" s="3"/>
      <c r="H8" s="3"/>
      <c r="I8" s="3"/>
      <c r="J8" s="3"/>
      <c r="K8" s="3"/>
      <c r="L8">
        <f t="shared" si="1"/>
        <v>1</v>
      </c>
      <c r="M8">
        <f>R3</f>
        <v>0.14285714285714285</v>
      </c>
      <c r="O8" s="2" t="s">
        <v>4</v>
      </c>
      <c r="P8">
        <f t="shared" si="2"/>
        <v>0</v>
      </c>
      <c r="Q8">
        <f t="shared" si="2"/>
        <v>0.12142857142857141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X8" s="1" t="s">
        <v>12</v>
      </c>
      <c r="Y8">
        <f>SUMIF(L6:L12,"=0",M6:M12)</f>
        <v>0.14285714285714285</v>
      </c>
    </row>
    <row r="9" spans="1:25" ht="15.6" thickTop="1" thickBot="1" x14ac:dyDescent="0.35">
      <c r="D9" s="2" t="s">
        <v>1</v>
      </c>
      <c r="E9" s="3">
        <v>1</v>
      </c>
      <c r="F9" s="3"/>
      <c r="G9" s="3">
        <v>1</v>
      </c>
      <c r="H9" s="3"/>
      <c r="I9" s="3"/>
      <c r="J9" s="3">
        <v>1</v>
      </c>
      <c r="K9" s="3"/>
      <c r="L9">
        <f t="shared" si="1"/>
        <v>3</v>
      </c>
      <c r="M9">
        <f>S3</f>
        <v>0.14285714285714285</v>
      </c>
      <c r="O9" s="2" t="s">
        <v>1</v>
      </c>
      <c r="P9">
        <f t="shared" si="2"/>
        <v>4.0476190476190471E-2</v>
      </c>
      <c r="Q9">
        <f t="shared" si="2"/>
        <v>0</v>
      </c>
      <c r="R9">
        <f t="shared" si="2"/>
        <v>4.0476190476190471E-2</v>
      </c>
      <c r="S9">
        <f t="shared" si="2"/>
        <v>0</v>
      </c>
      <c r="T9">
        <f t="shared" si="2"/>
        <v>0</v>
      </c>
      <c r="U9">
        <f t="shared" si="2"/>
        <v>4.0476190476190471E-2</v>
      </c>
      <c r="V9">
        <f t="shared" si="2"/>
        <v>0</v>
      </c>
    </row>
    <row r="10" spans="1:25" ht="15.6" thickTop="1" thickBot="1" x14ac:dyDescent="0.35">
      <c r="D10" s="2" t="s">
        <v>5</v>
      </c>
      <c r="E10" s="3"/>
      <c r="F10" s="3">
        <v>1</v>
      </c>
      <c r="G10" s="3"/>
      <c r="H10" s="3">
        <v>1</v>
      </c>
      <c r="I10" s="3"/>
      <c r="J10" s="3">
        <v>1</v>
      </c>
      <c r="K10" s="3"/>
      <c r="L10">
        <f t="shared" si="1"/>
        <v>3</v>
      </c>
      <c r="M10">
        <f>T3</f>
        <v>0.14285714285714285</v>
      </c>
      <c r="O10" s="2" t="s">
        <v>5</v>
      </c>
      <c r="P10">
        <f t="shared" si="2"/>
        <v>0</v>
      </c>
      <c r="Q10">
        <f t="shared" si="2"/>
        <v>4.0476190476190471E-2</v>
      </c>
      <c r="R10">
        <f t="shared" si="2"/>
        <v>0</v>
      </c>
      <c r="S10">
        <f t="shared" si="2"/>
        <v>4.0476190476190471E-2</v>
      </c>
      <c r="T10">
        <f t="shared" si="2"/>
        <v>0</v>
      </c>
      <c r="U10">
        <f t="shared" si="2"/>
        <v>4.0476190476190471E-2</v>
      </c>
      <c r="V10">
        <f t="shared" si="2"/>
        <v>0</v>
      </c>
      <c r="X10" s="1" t="s">
        <v>13</v>
      </c>
      <c r="Y10">
        <f>Y7*(1-$B$2)+Y8</f>
        <v>0.27142857142857141</v>
      </c>
    </row>
    <row r="11" spans="1:25" ht="15" thickTop="1" x14ac:dyDescent="0.3">
      <c r="D11" s="2" t="s">
        <v>6</v>
      </c>
      <c r="E11" s="3">
        <v>1</v>
      </c>
      <c r="F11" s="3"/>
      <c r="G11" s="3"/>
      <c r="H11" s="3"/>
      <c r="I11" s="3"/>
      <c r="J11" s="3"/>
      <c r="K11" s="3">
        <v>1</v>
      </c>
      <c r="L11">
        <f t="shared" si="1"/>
        <v>2</v>
      </c>
      <c r="M11">
        <f>U3</f>
        <v>0.14285714285714285</v>
      </c>
      <c r="O11" s="2" t="s">
        <v>6</v>
      </c>
      <c r="P11">
        <f t="shared" si="2"/>
        <v>6.0714285714285707E-2</v>
      </c>
      <c r="Q11">
        <f t="shared" si="2"/>
        <v>0</v>
      </c>
      <c r="R11">
        <f t="shared" si="2"/>
        <v>0</v>
      </c>
      <c r="S11">
        <f t="shared" si="2"/>
        <v>0</v>
      </c>
      <c r="T11">
        <f t="shared" si="2"/>
        <v>0</v>
      </c>
      <c r="U11">
        <f t="shared" si="2"/>
        <v>0</v>
      </c>
      <c r="V11">
        <f t="shared" si="2"/>
        <v>6.0714285714285707E-2</v>
      </c>
    </row>
    <row r="12" spans="1:25" ht="15" thickBot="1" x14ac:dyDescent="0.35">
      <c r="D12" s="2" t="s">
        <v>7</v>
      </c>
      <c r="E12" s="3"/>
      <c r="F12" s="3"/>
      <c r="G12" s="3"/>
      <c r="H12" s="3"/>
      <c r="I12" s="3"/>
      <c r="J12" s="3"/>
      <c r="K12" s="3"/>
      <c r="L12">
        <f t="shared" si="1"/>
        <v>0</v>
      </c>
      <c r="M12">
        <f>V3</f>
        <v>0.14285714285714285</v>
      </c>
      <c r="O12" s="2" t="s">
        <v>7</v>
      </c>
      <c r="P12">
        <f>IF($L12&gt;0,E12/$L12*$M12*$B$2,0)</f>
        <v>0</v>
      </c>
      <c r="Q12">
        <f t="shared" ref="Q12:V12" si="3">IF($L12&gt;0,F12/$L12*$M12*$B$2,0)</f>
        <v>0</v>
      </c>
      <c r="R12">
        <f t="shared" si="3"/>
        <v>0</v>
      </c>
      <c r="S12">
        <f t="shared" si="3"/>
        <v>0</v>
      </c>
      <c r="T12">
        <f t="shared" si="3"/>
        <v>0</v>
      </c>
      <c r="U12">
        <f t="shared" si="3"/>
        <v>0</v>
      </c>
      <c r="V12">
        <f t="shared" si="3"/>
        <v>0</v>
      </c>
    </row>
    <row r="13" spans="1:25" ht="15.6" thickTop="1" thickBot="1" x14ac:dyDescent="0.35">
      <c r="O13" s="1" t="s">
        <v>14</v>
      </c>
      <c r="P13">
        <f t="shared" ref="P13:V13" si="4">SUM(P6:P12)</f>
        <v>0.10119047619047618</v>
      </c>
      <c r="Q13">
        <f t="shared" si="4"/>
        <v>0.16190476190476188</v>
      </c>
      <c r="R13">
        <f t="shared" si="4"/>
        <v>4.0476190476190471E-2</v>
      </c>
      <c r="S13">
        <f t="shared" si="4"/>
        <v>0.16190476190476188</v>
      </c>
      <c r="T13">
        <f t="shared" si="4"/>
        <v>6.0714285714285707E-2</v>
      </c>
      <c r="U13">
        <f t="shared" si="4"/>
        <v>0.14166666666666666</v>
      </c>
      <c r="V13">
        <f t="shared" si="4"/>
        <v>6.0714285714285707E-2</v>
      </c>
    </row>
    <row r="14" spans="1:25" ht="15.6" thickTop="1" thickBot="1" x14ac:dyDescent="0.35">
      <c r="O14" s="1" t="s">
        <v>15</v>
      </c>
      <c r="P14">
        <f t="shared" ref="P14:V14" si="5">$Y10/$B$1</f>
        <v>3.8775510204081633E-2</v>
      </c>
      <c r="Q14">
        <f t="shared" si="5"/>
        <v>3.8775510204081633E-2</v>
      </c>
      <c r="R14">
        <f t="shared" si="5"/>
        <v>3.8775510204081633E-2</v>
      </c>
      <c r="S14">
        <f t="shared" si="5"/>
        <v>3.8775510204081633E-2</v>
      </c>
      <c r="T14">
        <f t="shared" si="5"/>
        <v>3.8775510204081633E-2</v>
      </c>
      <c r="U14">
        <f t="shared" si="5"/>
        <v>3.8775510204081633E-2</v>
      </c>
      <c r="V14">
        <f t="shared" si="5"/>
        <v>3.8775510204081633E-2</v>
      </c>
    </row>
    <row r="15" spans="1:25" ht="15.6" thickTop="1" thickBot="1" x14ac:dyDescent="0.35">
      <c r="L15" s="1" t="s">
        <v>8</v>
      </c>
      <c r="M15">
        <f>M3+1</f>
        <v>1</v>
      </c>
      <c r="O15" s="1" t="s">
        <v>16</v>
      </c>
      <c r="P15">
        <f>SUM(P13:P14)</f>
        <v>0.13996598639455782</v>
      </c>
      <c r="Q15">
        <f t="shared" ref="Q15:V15" si="6">SUM(Q13:Q14)</f>
        <v>0.20068027210884351</v>
      </c>
      <c r="R15">
        <f t="shared" si="6"/>
        <v>7.9251700680272097E-2</v>
      </c>
      <c r="S15">
        <f t="shared" si="6"/>
        <v>0.20068027210884351</v>
      </c>
      <c r="T15">
        <f t="shared" si="6"/>
        <v>9.9489795918367346E-2</v>
      </c>
      <c r="U15">
        <f t="shared" si="6"/>
        <v>0.18044217687074829</v>
      </c>
      <c r="V15">
        <f t="shared" si="6"/>
        <v>9.9489795918367346E-2</v>
      </c>
      <c r="X15" s="1" t="s">
        <v>17</v>
      </c>
      <c r="Y15">
        <f>SUM(P15:V15)</f>
        <v>1</v>
      </c>
    </row>
    <row r="16" spans="1:25" ht="15.6" thickTop="1" thickBot="1" x14ac:dyDescent="0.35"/>
    <row r="17" spans="4:25" ht="15.6" thickTop="1" thickBot="1" x14ac:dyDescent="0.35">
      <c r="E17" s="2" t="s">
        <v>2</v>
      </c>
      <c r="F17" s="2" t="s">
        <v>3</v>
      </c>
      <c r="G17" s="2" t="s">
        <v>4</v>
      </c>
      <c r="H17" s="2" t="s">
        <v>1</v>
      </c>
      <c r="I17" s="2" t="s">
        <v>5</v>
      </c>
      <c r="J17" s="2" t="s">
        <v>6</v>
      </c>
      <c r="K17" s="2" t="s">
        <v>7</v>
      </c>
      <c r="L17" s="1" t="s">
        <v>9</v>
      </c>
      <c r="M17" s="1" t="s">
        <v>18</v>
      </c>
      <c r="P17" s="2" t="s">
        <v>2</v>
      </c>
      <c r="Q17" s="2" t="s">
        <v>3</v>
      </c>
      <c r="R17" s="2" t="s">
        <v>4</v>
      </c>
      <c r="S17" s="2" t="s">
        <v>1</v>
      </c>
      <c r="T17" s="2" t="s">
        <v>5</v>
      </c>
      <c r="U17" s="2" t="s">
        <v>6</v>
      </c>
      <c r="V17" s="2" t="s">
        <v>7</v>
      </c>
    </row>
    <row r="18" spans="4:25" ht="15.6" thickTop="1" thickBot="1" x14ac:dyDescent="0.35">
      <c r="D18" s="2" t="s">
        <v>2</v>
      </c>
      <c r="E18" s="3"/>
      <c r="F18" s="3"/>
      <c r="G18" s="3"/>
      <c r="H18" s="3"/>
      <c r="I18" s="3">
        <v>1</v>
      </c>
      <c r="J18" s="3">
        <v>1</v>
      </c>
      <c r="K18" s="3"/>
      <c r="L18">
        <f t="shared" ref="L18:L24" si="7">SUM(E18:K18)</f>
        <v>2</v>
      </c>
      <c r="M18">
        <f>P15</f>
        <v>0.13996598639455782</v>
      </c>
      <c r="O18" s="2" t="s">
        <v>2</v>
      </c>
      <c r="P18">
        <f t="shared" ref="P18:P23" si="8">IF($L18&gt;0,E18/$L18*$M18*$B$2,0)</f>
        <v>0</v>
      </c>
      <c r="Q18">
        <f t="shared" ref="Q18:Q24" si="9">IF($L18&gt;0,F18/$L18*$M18*$B$2,0)</f>
        <v>0</v>
      </c>
      <c r="R18">
        <f t="shared" ref="R18:R24" si="10">IF($L18&gt;0,G18/$L18*$M18*$B$2,0)</f>
        <v>0</v>
      </c>
      <c r="S18">
        <f t="shared" ref="S18:S24" si="11">IF($L18&gt;0,H18/$L18*$M18*$B$2,0)</f>
        <v>0</v>
      </c>
      <c r="T18">
        <f t="shared" ref="T18:T24" si="12">IF($L18&gt;0,I18/$L18*$M18*$B$2,0)</f>
        <v>5.9485544217687071E-2</v>
      </c>
      <c r="U18">
        <f t="shared" ref="U18:U24" si="13">IF($L18&gt;0,J18/$L18*$M18*$B$2,0)</f>
        <v>5.9485544217687071E-2</v>
      </c>
      <c r="V18">
        <f t="shared" ref="V18:V24" si="14">IF($L18&gt;0,K18/$L18*$M18*$B$2,0)</f>
        <v>0</v>
      </c>
    </row>
    <row r="19" spans="4:25" ht="15.6" thickTop="1" thickBot="1" x14ac:dyDescent="0.35">
      <c r="D19" s="2" t="s">
        <v>3</v>
      </c>
      <c r="E19" s="3"/>
      <c r="F19" s="3"/>
      <c r="G19" s="3"/>
      <c r="H19" s="3">
        <v>1</v>
      </c>
      <c r="I19" s="3"/>
      <c r="J19" s="3"/>
      <c r="K19" s="3"/>
      <c r="L19">
        <f t="shared" si="7"/>
        <v>1</v>
      </c>
      <c r="M19">
        <f>Q15</f>
        <v>0.20068027210884351</v>
      </c>
      <c r="O19" s="2" t="s">
        <v>3</v>
      </c>
      <c r="P19">
        <f t="shared" si="8"/>
        <v>0</v>
      </c>
      <c r="Q19">
        <f t="shared" si="9"/>
        <v>0</v>
      </c>
      <c r="R19">
        <f t="shared" si="10"/>
        <v>0</v>
      </c>
      <c r="S19">
        <f t="shared" si="11"/>
        <v>0.17057823129251698</v>
      </c>
      <c r="T19">
        <f t="shared" si="12"/>
        <v>0</v>
      </c>
      <c r="U19">
        <f t="shared" si="13"/>
        <v>0</v>
      </c>
      <c r="V19">
        <f t="shared" si="14"/>
        <v>0</v>
      </c>
      <c r="X19" s="1" t="s">
        <v>11</v>
      </c>
      <c r="Y19">
        <f>SUMIF(L18:L24,"&gt;0",M18:M24)</f>
        <v>0.90051020408163263</v>
      </c>
    </row>
    <row r="20" spans="4:25" ht="15.6" thickTop="1" thickBot="1" x14ac:dyDescent="0.35">
      <c r="D20" s="2" t="s">
        <v>4</v>
      </c>
      <c r="E20" s="3"/>
      <c r="F20" s="3">
        <v>1</v>
      </c>
      <c r="G20" s="3"/>
      <c r="H20" s="3"/>
      <c r="I20" s="3"/>
      <c r="J20" s="3"/>
      <c r="K20" s="3"/>
      <c r="L20">
        <f t="shared" si="7"/>
        <v>1</v>
      </c>
      <c r="M20">
        <f>R15</f>
        <v>7.9251700680272097E-2</v>
      </c>
      <c r="O20" s="2" t="s">
        <v>4</v>
      </c>
      <c r="P20">
        <f t="shared" si="8"/>
        <v>0</v>
      </c>
      <c r="Q20">
        <f t="shared" si="9"/>
        <v>6.7363945578231277E-2</v>
      </c>
      <c r="R20">
        <f t="shared" si="10"/>
        <v>0</v>
      </c>
      <c r="S20">
        <f t="shared" si="11"/>
        <v>0</v>
      </c>
      <c r="T20">
        <f t="shared" si="12"/>
        <v>0</v>
      </c>
      <c r="U20">
        <f t="shared" si="13"/>
        <v>0</v>
      </c>
      <c r="V20">
        <f t="shared" si="14"/>
        <v>0</v>
      </c>
      <c r="X20" s="1" t="s">
        <v>12</v>
      </c>
      <c r="Y20">
        <f>SUMIF(L18:L24,"=0",M18:M24)</f>
        <v>9.9489795918367346E-2</v>
      </c>
    </row>
    <row r="21" spans="4:25" ht="15.6" thickTop="1" thickBot="1" x14ac:dyDescent="0.35">
      <c r="D21" s="2" t="s">
        <v>1</v>
      </c>
      <c r="E21" s="3">
        <v>1</v>
      </c>
      <c r="F21" s="3"/>
      <c r="G21" s="3">
        <v>1</v>
      </c>
      <c r="H21" s="3"/>
      <c r="I21" s="3"/>
      <c r="J21" s="3">
        <v>1</v>
      </c>
      <c r="K21" s="3"/>
      <c r="L21">
        <f t="shared" si="7"/>
        <v>3</v>
      </c>
      <c r="M21">
        <f>S15</f>
        <v>0.20068027210884351</v>
      </c>
      <c r="O21" s="2" t="s">
        <v>1</v>
      </c>
      <c r="P21">
        <f t="shared" si="8"/>
        <v>5.6859410430838989E-2</v>
      </c>
      <c r="Q21">
        <f t="shared" si="9"/>
        <v>0</v>
      </c>
      <c r="R21">
        <f t="shared" si="10"/>
        <v>5.6859410430838989E-2</v>
      </c>
      <c r="S21">
        <f t="shared" si="11"/>
        <v>0</v>
      </c>
      <c r="T21">
        <f t="shared" si="12"/>
        <v>0</v>
      </c>
      <c r="U21">
        <f t="shared" si="13"/>
        <v>5.6859410430838989E-2</v>
      </c>
      <c r="V21">
        <f t="shared" si="14"/>
        <v>0</v>
      </c>
    </row>
    <row r="22" spans="4:25" ht="15.6" thickTop="1" thickBot="1" x14ac:dyDescent="0.35">
      <c r="D22" s="2" t="s">
        <v>5</v>
      </c>
      <c r="E22" s="3"/>
      <c r="F22" s="3">
        <v>1</v>
      </c>
      <c r="G22" s="3"/>
      <c r="H22" s="3">
        <v>1</v>
      </c>
      <c r="I22" s="3"/>
      <c r="J22" s="3">
        <v>1</v>
      </c>
      <c r="K22" s="3"/>
      <c r="L22">
        <f t="shared" si="7"/>
        <v>3</v>
      </c>
      <c r="M22">
        <f>T15</f>
        <v>9.9489795918367346E-2</v>
      </c>
      <c r="O22" s="2" t="s">
        <v>5</v>
      </c>
      <c r="P22">
        <f t="shared" si="8"/>
        <v>0</v>
      </c>
      <c r="Q22">
        <f t="shared" si="9"/>
        <v>2.8188775510204076E-2</v>
      </c>
      <c r="R22">
        <f t="shared" si="10"/>
        <v>0</v>
      </c>
      <c r="S22">
        <f t="shared" si="11"/>
        <v>2.8188775510204076E-2</v>
      </c>
      <c r="T22">
        <f t="shared" si="12"/>
        <v>0</v>
      </c>
      <c r="U22">
        <f t="shared" si="13"/>
        <v>2.8188775510204076E-2</v>
      </c>
      <c r="V22">
        <f t="shared" si="14"/>
        <v>0</v>
      </c>
      <c r="X22" s="1" t="s">
        <v>13</v>
      </c>
      <c r="Y22">
        <f>Y19*(1-$B$2)+Y20</f>
        <v>0.23456632653061227</v>
      </c>
    </row>
    <row r="23" spans="4:25" ht="15" thickTop="1" x14ac:dyDescent="0.3">
      <c r="D23" s="2" t="s">
        <v>6</v>
      </c>
      <c r="E23" s="3">
        <v>1</v>
      </c>
      <c r="F23" s="3"/>
      <c r="G23" s="3"/>
      <c r="H23" s="3"/>
      <c r="I23" s="3"/>
      <c r="J23" s="3"/>
      <c r="K23" s="3">
        <v>1</v>
      </c>
      <c r="L23">
        <f t="shared" si="7"/>
        <v>2</v>
      </c>
      <c r="M23">
        <f>U15</f>
        <v>0.18044217687074829</v>
      </c>
      <c r="O23" s="2" t="s">
        <v>6</v>
      </c>
      <c r="P23">
        <f t="shared" si="8"/>
        <v>7.6687925170068019E-2</v>
      </c>
      <c r="Q23">
        <f t="shared" si="9"/>
        <v>0</v>
      </c>
      <c r="R23">
        <f t="shared" si="10"/>
        <v>0</v>
      </c>
      <c r="S23">
        <f t="shared" si="11"/>
        <v>0</v>
      </c>
      <c r="T23">
        <f t="shared" si="12"/>
        <v>0</v>
      </c>
      <c r="U23">
        <f t="shared" si="13"/>
        <v>0</v>
      </c>
      <c r="V23">
        <f t="shared" si="14"/>
        <v>7.6687925170068019E-2</v>
      </c>
    </row>
    <row r="24" spans="4:25" ht="15" thickBot="1" x14ac:dyDescent="0.35">
      <c r="D24" s="2" t="s">
        <v>7</v>
      </c>
      <c r="E24" s="3"/>
      <c r="F24" s="3"/>
      <c r="G24" s="3"/>
      <c r="H24" s="3"/>
      <c r="I24" s="3"/>
      <c r="J24" s="3"/>
      <c r="K24" s="3"/>
      <c r="L24">
        <f t="shared" si="7"/>
        <v>0</v>
      </c>
      <c r="M24">
        <f>V15</f>
        <v>9.9489795918367346E-2</v>
      </c>
      <c r="O24" s="2" t="s">
        <v>7</v>
      </c>
      <c r="P24">
        <f>IF($L24&gt;0,E24/$L24*$M24*$B$2,0)</f>
        <v>0</v>
      </c>
      <c r="Q24">
        <f t="shared" si="9"/>
        <v>0</v>
      </c>
      <c r="R24">
        <f t="shared" si="10"/>
        <v>0</v>
      </c>
      <c r="S24">
        <f t="shared" si="11"/>
        <v>0</v>
      </c>
      <c r="T24">
        <f t="shared" si="12"/>
        <v>0</v>
      </c>
      <c r="U24">
        <f t="shared" si="13"/>
        <v>0</v>
      </c>
      <c r="V24">
        <f t="shared" si="14"/>
        <v>0</v>
      </c>
    </row>
    <row r="25" spans="4:25" ht="15.6" thickTop="1" thickBot="1" x14ac:dyDescent="0.35">
      <c r="O25" s="1" t="s">
        <v>14</v>
      </c>
      <c r="P25">
        <f t="shared" ref="P25:V25" si="15">SUM(P18:P24)</f>
        <v>0.13354733560090701</v>
      </c>
      <c r="Q25">
        <f t="shared" si="15"/>
        <v>9.555272108843535E-2</v>
      </c>
      <c r="R25">
        <f t="shared" si="15"/>
        <v>5.6859410430838989E-2</v>
      </c>
      <c r="S25">
        <f t="shared" si="15"/>
        <v>0.19876700680272105</v>
      </c>
      <c r="T25">
        <f t="shared" si="15"/>
        <v>5.9485544217687071E-2</v>
      </c>
      <c r="U25">
        <f t="shared" si="15"/>
        <v>0.14453373015873014</v>
      </c>
      <c r="V25">
        <f t="shared" si="15"/>
        <v>7.6687925170068019E-2</v>
      </c>
    </row>
    <row r="26" spans="4:25" ht="15.6" thickTop="1" thickBot="1" x14ac:dyDescent="0.35">
      <c r="O26" s="1" t="s">
        <v>15</v>
      </c>
      <c r="P26">
        <f t="shared" ref="P26:V26" si="16">$Y22/$B$1</f>
        <v>3.3509475218658893E-2</v>
      </c>
      <c r="Q26">
        <f t="shared" si="16"/>
        <v>3.3509475218658893E-2</v>
      </c>
      <c r="R26">
        <f t="shared" si="16"/>
        <v>3.3509475218658893E-2</v>
      </c>
      <c r="S26">
        <f t="shared" si="16"/>
        <v>3.3509475218658893E-2</v>
      </c>
      <c r="T26">
        <f t="shared" si="16"/>
        <v>3.3509475218658893E-2</v>
      </c>
      <c r="U26">
        <f t="shared" si="16"/>
        <v>3.3509475218658893E-2</v>
      </c>
      <c r="V26">
        <f t="shared" si="16"/>
        <v>3.3509475218658893E-2</v>
      </c>
    </row>
    <row r="27" spans="4:25" ht="15.6" thickTop="1" thickBot="1" x14ac:dyDescent="0.35">
      <c r="L27" s="1" t="s">
        <v>8</v>
      </c>
      <c r="M27">
        <f>M15+1</f>
        <v>2</v>
      </c>
      <c r="O27" s="1" t="s">
        <v>16</v>
      </c>
      <c r="P27">
        <f>SUM(P25:P26)</f>
        <v>0.16705681081956592</v>
      </c>
      <c r="Q27">
        <f t="shared" ref="Q27:V27" si="17">SUM(Q25:Q26)</f>
        <v>0.12906219630709426</v>
      </c>
      <c r="R27">
        <f t="shared" si="17"/>
        <v>9.0368885649497882E-2</v>
      </c>
      <c r="S27">
        <f t="shared" si="17"/>
        <v>0.23227648202137996</v>
      </c>
      <c r="T27">
        <f t="shared" si="17"/>
        <v>9.2995019436345971E-2</v>
      </c>
      <c r="U27">
        <f t="shared" si="17"/>
        <v>0.17804320537738905</v>
      </c>
      <c r="V27">
        <f t="shared" si="17"/>
        <v>0.11019740038872691</v>
      </c>
      <c r="X27" s="1" t="s">
        <v>17</v>
      </c>
      <c r="Y27">
        <f>SUM(P27:V27)</f>
        <v>1</v>
      </c>
    </row>
    <row r="28" spans="4:25" ht="15.6" thickTop="1" thickBot="1" x14ac:dyDescent="0.35"/>
    <row r="29" spans="4:25" ht="15.6" thickTop="1" thickBot="1" x14ac:dyDescent="0.35">
      <c r="E29" s="2" t="s">
        <v>2</v>
      </c>
      <c r="F29" s="2" t="s">
        <v>3</v>
      </c>
      <c r="G29" s="2" t="s">
        <v>4</v>
      </c>
      <c r="H29" s="2" t="s">
        <v>1</v>
      </c>
      <c r="I29" s="2" t="s">
        <v>5</v>
      </c>
      <c r="J29" s="2" t="s">
        <v>6</v>
      </c>
      <c r="K29" s="2" t="s">
        <v>7</v>
      </c>
      <c r="L29" s="1" t="s">
        <v>9</v>
      </c>
      <c r="M29" s="1" t="s">
        <v>18</v>
      </c>
      <c r="P29" s="2" t="s">
        <v>2</v>
      </c>
      <c r="Q29" s="2" t="s">
        <v>3</v>
      </c>
      <c r="R29" s="2" t="s">
        <v>4</v>
      </c>
      <c r="S29" s="2" t="s">
        <v>1</v>
      </c>
      <c r="T29" s="2" t="s">
        <v>5</v>
      </c>
      <c r="U29" s="2" t="s">
        <v>6</v>
      </c>
      <c r="V29" s="2" t="s">
        <v>7</v>
      </c>
    </row>
    <row r="30" spans="4:25" ht="15.6" thickTop="1" thickBot="1" x14ac:dyDescent="0.35">
      <c r="D30" s="2" t="s">
        <v>2</v>
      </c>
      <c r="E30" s="3"/>
      <c r="F30" s="3"/>
      <c r="G30" s="3"/>
      <c r="H30" s="3"/>
      <c r="I30" s="3">
        <v>1</v>
      </c>
      <c r="J30" s="3">
        <v>1</v>
      </c>
      <c r="K30" s="3"/>
      <c r="L30">
        <f t="shared" ref="L30:L36" si="18">SUM(E30:K30)</f>
        <v>2</v>
      </c>
      <c r="M30">
        <f>P27</f>
        <v>0.16705681081956592</v>
      </c>
      <c r="O30" s="2" t="s">
        <v>2</v>
      </c>
      <c r="P30">
        <f t="shared" ref="P30:P35" si="19">IF($L30&gt;0,E30/$L30*$M30*$B$2,0)</f>
        <v>0</v>
      </c>
      <c r="Q30">
        <f t="shared" ref="Q30:Q36" si="20">IF($L30&gt;0,F30/$L30*$M30*$B$2,0)</f>
        <v>0</v>
      </c>
      <c r="R30">
        <f t="shared" ref="R30:R36" si="21">IF($L30&gt;0,G30/$L30*$M30*$B$2,0)</f>
        <v>0</v>
      </c>
      <c r="S30">
        <f t="shared" ref="S30:S36" si="22">IF($L30&gt;0,H30/$L30*$M30*$B$2,0)</f>
        <v>0</v>
      </c>
      <c r="T30">
        <f t="shared" ref="T30:T36" si="23">IF($L30&gt;0,I30/$L30*$M30*$B$2,0)</f>
        <v>7.0999144598315508E-2</v>
      </c>
      <c r="U30">
        <f t="shared" ref="U30:U36" si="24">IF($L30&gt;0,J30/$L30*$M30*$B$2,0)</f>
        <v>7.0999144598315508E-2</v>
      </c>
      <c r="V30">
        <f t="shared" ref="V30:V36" si="25">IF($L30&gt;0,K30/$L30*$M30*$B$2,0)</f>
        <v>0</v>
      </c>
    </row>
    <row r="31" spans="4:25" ht="15.6" thickTop="1" thickBot="1" x14ac:dyDescent="0.35">
      <c r="D31" s="2" t="s">
        <v>3</v>
      </c>
      <c r="E31" s="3"/>
      <c r="F31" s="3"/>
      <c r="G31" s="3"/>
      <c r="H31" s="3">
        <v>1</v>
      </c>
      <c r="I31" s="3"/>
      <c r="J31" s="3"/>
      <c r="K31" s="3"/>
      <c r="L31">
        <f t="shared" si="18"/>
        <v>1</v>
      </c>
      <c r="M31">
        <f>Q27</f>
        <v>0.12906219630709426</v>
      </c>
      <c r="O31" s="2" t="s">
        <v>3</v>
      </c>
      <c r="P31">
        <f t="shared" si="19"/>
        <v>0</v>
      </c>
      <c r="Q31">
        <f t="shared" si="20"/>
        <v>0</v>
      </c>
      <c r="R31">
        <f t="shared" si="21"/>
        <v>0</v>
      </c>
      <c r="S31">
        <f t="shared" si="22"/>
        <v>0.10970286686103012</v>
      </c>
      <c r="T31">
        <f t="shared" si="23"/>
        <v>0</v>
      </c>
      <c r="U31">
        <f t="shared" si="24"/>
        <v>0</v>
      </c>
      <c r="V31">
        <f t="shared" si="25"/>
        <v>0</v>
      </c>
      <c r="X31" s="1" t="s">
        <v>11</v>
      </c>
      <c r="Y31">
        <f>SUMIF(L30:L36,"&gt;0",M30:M36)</f>
        <v>0.88980259961127306</v>
      </c>
    </row>
    <row r="32" spans="4:25" ht="15.6" thickTop="1" thickBot="1" x14ac:dyDescent="0.35">
      <c r="D32" s="2" t="s">
        <v>4</v>
      </c>
      <c r="E32" s="3"/>
      <c r="F32" s="3">
        <v>1</v>
      </c>
      <c r="G32" s="3"/>
      <c r="H32" s="3"/>
      <c r="I32" s="3"/>
      <c r="J32" s="3"/>
      <c r="K32" s="3"/>
      <c r="L32">
        <f t="shared" si="18"/>
        <v>1</v>
      </c>
      <c r="M32">
        <f>R27</f>
        <v>9.0368885649497882E-2</v>
      </c>
      <c r="O32" s="2" t="s">
        <v>4</v>
      </c>
      <c r="P32">
        <f t="shared" si="19"/>
        <v>0</v>
      </c>
      <c r="Q32">
        <f t="shared" si="20"/>
        <v>7.6813552802073193E-2</v>
      </c>
      <c r="R32">
        <f t="shared" si="21"/>
        <v>0</v>
      </c>
      <c r="S32">
        <f t="shared" si="22"/>
        <v>0</v>
      </c>
      <c r="T32">
        <f t="shared" si="23"/>
        <v>0</v>
      </c>
      <c r="U32">
        <f t="shared" si="24"/>
        <v>0</v>
      </c>
      <c r="V32">
        <f t="shared" si="25"/>
        <v>0</v>
      </c>
      <c r="X32" s="1" t="s">
        <v>12</v>
      </c>
      <c r="Y32">
        <f>SUMIF(L30:L36,"=0",M30:M36)</f>
        <v>0.11019740038872691</v>
      </c>
    </row>
    <row r="33" spans="4:25" ht="15.6" thickTop="1" thickBot="1" x14ac:dyDescent="0.35">
      <c r="D33" s="2" t="s">
        <v>1</v>
      </c>
      <c r="E33" s="3">
        <v>1</v>
      </c>
      <c r="F33" s="3"/>
      <c r="G33" s="3">
        <v>1</v>
      </c>
      <c r="H33" s="3"/>
      <c r="I33" s="3"/>
      <c r="J33" s="3">
        <v>1</v>
      </c>
      <c r="K33" s="3"/>
      <c r="L33">
        <f t="shared" si="18"/>
        <v>3</v>
      </c>
      <c r="M33">
        <f>S27</f>
        <v>0.23227648202137996</v>
      </c>
      <c r="O33" s="2" t="s">
        <v>1</v>
      </c>
      <c r="P33">
        <f t="shared" si="19"/>
        <v>6.5811669906057649E-2</v>
      </c>
      <c r="Q33">
        <f t="shared" si="20"/>
        <v>0</v>
      </c>
      <c r="R33">
        <f t="shared" si="21"/>
        <v>6.5811669906057649E-2</v>
      </c>
      <c r="S33">
        <f t="shared" si="22"/>
        <v>0</v>
      </c>
      <c r="T33">
        <f t="shared" si="23"/>
        <v>0</v>
      </c>
      <c r="U33">
        <f t="shared" si="24"/>
        <v>6.5811669906057649E-2</v>
      </c>
      <c r="V33">
        <f t="shared" si="25"/>
        <v>0</v>
      </c>
    </row>
    <row r="34" spans="4:25" ht="15.6" thickTop="1" thickBot="1" x14ac:dyDescent="0.35">
      <c r="D34" s="2" t="s">
        <v>5</v>
      </c>
      <c r="E34" s="3"/>
      <c r="F34" s="3">
        <v>1</v>
      </c>
      <c r="G34" s="3"/>
      <c r="H34" s="3">
        <v>1</v>
      </c>
      <c r="I34" s="3"/>
      <c r="J34" s="3">
        <v>1</v>
      </c>
      <c r="K34" s="3"/>
      <c r="L34">
        <f t="shared" si="18"/>
        <v>3</v>
      </c>
      <c r="M34">
        <f>T27</f>
        <v>9.2995019436345971E-2</v>
      </c>
      <c r="O34" s="2" t="s">
        <v>5</v>
      </c>
      <c r="P34">
        <f t="shared" si="19"/>
        <v>0</v>
      </c>
      <c r="Q34">
        <f t="shared" si="20"/>
        <v>2.6348588840298025E-2</v>
      </c>
      <c r="R34">
        <f t="shared" si="21"/>
        <v>0</v>
      </c>
      <c r="S34">
        <f t="shared" si="22"/>
        <v>2.6348588840298025E-2</v>
      </c>
      <c r="T34">
        <f t="shared" si="23"/>
        <v>0</v>
      </c>
      <c r="U34">
        <f t="shared" si="24"/>
        <v>2.6348588840298025E-2</v>
      </c>
      <c r="V34">
        <f t="shared" si="25"/>
        <v>0</v>
      </c>
      <c r="X34" s="1" t="s">
        <v>13</v>
      </c>
      <c r="Y34">
        <f>Y31*(1-$B$2)+Y32</f>
        <v>0.24366779033041788</v>
      </c>
    </row>
    <row r="35" spans="4:25" ht="15" thickTop="1" x14ac:dyDescent="0.3">
      <c r="D35" s="2" t="s">
        <v>6</v>
      </c>
      <c r="E35" s="3">
        <v>1</v>
      </c>
      <c r="F35" s="3"/>
      <c r="G35" s="3"/>
      <c r="H35" s="3"/>
      <c r="I35" s="3"/>
      <c r="J35" s="3"/>
      <c r="K35" s="3">
        <v>1</v>
      </c>
      <c r="L35">
        <f t="shared" si="18"/>
        <v>2</v>
      </c>
      <c r="M35">
        <f>U27</f>
        <v>0.17804320537738905</v>
      </c>
      <c r="O35" s="2" t="s">
        <v>6</v>
      </c>
      <c r="P35">
        <f t="shared" si="19"/>
        <v>7.5668362285390339E-2</v>
      </c>
      <c r="Q35">
        <f t="shared" si="20"/>
        <v>0</v>
      </c>
      <c r="R35">
        <f t="shared" si="21"/>
        <v>0</v>
      </c>
      <c r="S35">
        <f t="shared" si="22"/>
        <v>0</v>
      </c>
      <c r="T35">
        <f t="shared" si="23"/>
        <v>0</v>
      </c>
      <c r="U35">
        <f t="shared" si="24"/>
        <v>0</v>
      </c>
      <c r="V35">
        <f t="shared" si="25"/>
        <v>7.5668362285390339E-2</v>
      </c>
    </row>
    <row r="36" spans="4:25" ht="15" thickBot="1" x14ac:dyDescent="0.35">
      <c r="D36" s="2" t="s">
        <v>7</v>
      </c>
      <c r="E36" s="3"/>
      <c r="F36" s="3"/>
      <c r="G36" s="3"/>
      <c r="H36" s="3"/>
      <c r="I36" s="3"/>
      <c r="J36" s="3"/>
      <c r="K36" s="3"/>
      <c r="L36">
        <f t="shared" si="18"/>
        <v>0</v>
      </c>
      <c r="M36">
        <f>V27</f>
        <v>0.11019740038872691</v>
      </c>
      <c r="O36" s="2" t="s">
        <v>7</v>
      </c>
      <c r="P36">
        <f>IF($L36&gt;0,E36/$L36*$M36*$B$2,0)</f>
        <v>0</v>
      </c>
      <c r="Q36">
        <f t="shared" si="20"/>
        <v>0</v>
      </c>
      <c r="R36">
        <f t="shared" si="21"/>
        <v>0</v>
      </c>
      <c r="S36">
        <f t="shared" si="22"/>
        <v>0</v>
      </c>
      <c r="T36">
        <f t="shared" si="23"/>
        <v>0</v>
      </c>
      <c r="U36">
        <f t="shared" si="24"/>
        <v>0</v>
      </c>
      <c r="V36">
        <f t="shared" si="25"/>
        <v>0</v>
      </c>
    </row>
    <row r="37" spans="4:25" ht="15.6" thickTop="1" thickBot="1" x14ac:dyDescent="0.35">
      <c r="O37" s="1" t="s">
        <v>14</v>
      </c>
      <c r="P37">
        <f t="shared" ref="P37:V37" si="26">SUM(P30:P36)</f>
        <v>0.141480032191448</v>
      </c>
      <c r="Q37">
        <f t="shared" si="26"/>
        <v>0.10316214164237122</v>
      </c>
      <c r="R37">
        <f t="shared" si="26"/>
        <v>6.5811669906057649E-2</v>
      </c>
      <c r="S37">
        <f t="shared" si="26"/>
        <v>0.13605145570132815</v>
      </c>
      <c r="T37">
        <f t="shared" si="26"/>
        <v>7.0999144598315508E-2</v>
      </c>
      <c r="U37">
        <f t="shared" si="26"/>
        <v>0.16315940334467119</v>
      </c>
      <c r="V37">
        <f t="shared" si="26"/>
        <v>7.5668362285390339E-2</v>
      </c>
    </row>
    <row r="38" spans="4:25" ht="15.6" thickTop="1" thickBot="1" x14ac:dyDescent="0.35">
      <c r="O38" s="1" t="s">
        <v>15</v>
      </c>
      <c r="P38">
        <f t="shared" ref="P38:V38" si="27">$Y34/$B$1</f>
        <v>3.480968433291684E-2</v>
      </c>
      <c r="Q38">
        <f t="shared" si="27"/>
        <v>3.480968433291684E-2</v>
      </c>
      <c r="R38">
        <f t="shared" si="27"/>
        <v>3.480968433291684E-2</v>
      </c>
      <c r="S38">
        <f t="shared" si="27"/>
        <v>3.480968433291684E-2</v>
      </c>
      <c r="T38">
        <f t="shared" si="27"/>
        <v>3.480968433291684E-2</v>
      </c>
      <c r="U38">
        <f t="shared" si="27"/>
        <v>3.480968433291684E-2</v>
      </c>
      <c r="V38">
        <f t="shared" si="27"/>
        <v>3.480968433291684E-2</v>
      </c>
    </row>
    <row r="39" spans="4:25" ht="15.6" thickTop="1" thickBot="1" x14ac:dyDescent="0.35">
      <c r="L39" s="1" t="s">
        <v>8</v>
      </c>
      <c r="M39">
        <f>M27+1</f>
        <v>3</v>
      </c>
      <c r="O39" s="1" t="s">
        <v>16</v>
      </c>
      <c r="P39">
        <f>SUM(P37:P38)</f>
        <v>0.17628971652436484</v>
      </c>
      <c r="Q39">
        <f t="shared" ref="Q39:V39" si="28">SUM(Q37:Q38)</f>
        <v>0.13797182597528806</v>
      </c>
      <c r="R39">
        <f t="shared" si="28"/>
        <v>0.10062135423897449</v>
      </c>
      <c r="S39">
        <f t="shared" si="28"/>
        <v>0.17086114003424499</v>
      </c>
      <c r="T39">
        <f t="shared" si="28"/>
        <v>0.10580882893123235</v>
      </c>
      <c r="U39">
        <f t="shared" si="28"/>
        <v>0.19796908767758803</v>
      </c>
      <c r="V39">
        <f t="shared" si="28"/>
        <v>0.11047804661830718</v>
      </c>
      <c r="X39" s="1" t="s">
        <v>17</v>
      </c>
      <c r="Y39">
        <f>SUM(P39:V39)</f>
        <v>0.99999999999999989</v>
      </c>
    </row>
    <row r="40" spans="4:25" ht="15.6" thickTop="1" thickBot="1" x14ac:dyDescent="0.35"/>
    <row r="41" spans="4:25" ht="15.6" thickTop="1" thickBot="1" x14ac:dyDescent="0.35">
      <c r="E41" s="2" t="s">
        <v>2</v>
      </c>
      <c r="F41" s="2" t="s">
        <v>3</v>
      </c>
      <c r="G41" s="2" t="s">
        <v>4</v>
      </c>
      <c r="H41" s="2" t="s">
        <v>1</v>
      </c>
      <c r="I41" s="2" t="s">
        <v>5</v>
      </c>
      <c r="J41" s="2" t="s">
        <v>6</v>
      </c>
      <c r="K41" s="2" t="s">
        <v>7</v>
      </c>
      <c r="L41" s="1" t="s">
        <v>9</v>
      </c>
      <c r="M41" s="1" t="s">
        <v>18</v>
      </c>
      <c r="P41" s="2" t="s">
        <v>2</v>
      </c>
      <c r="Q41" s="2" t="s">
        <v>3</v>
      </c>
      <c r="R41" s="2" t="s">
        <v>4</v>
      </c>
      <c r="S41" s="2" t="s">
        <v>1</v>
      </c>
      <c r="T41" s="2" t="s">
        <v>5</v>
      </c>
      <c r="U41" s="2" t="s">
        <v>6</v>
      </c>
      <c r="V41" s="2" t="s">
        <v>7</v>
      </c>
    </row>
    <row r="42" spans="4:25" ht="15.6" thickTop="1" thickBot="1" x14ac:dyDescent="0.35">
      <c r="D42" s="2" t="s">
        <v>2</v>
      </c>
      <c r="E42" s="3"/>
      <c r="F42" s="3"/>
      <c r="G42" s="3"/>
      <c r="H42" s="3"/>
      <c r="I42" s="3">
        <v>1</v>
      </c>
      <c r="J42" s="3">
        <v>1</v>
      </c>
      <c r="K42" s="3"/>
      <c r="L42">
        <f t="shared" ref="L42:L48" si="29">SUM(E42:K42)</f>
        <v>2</v>
      </c>
      <c r="M42">
        <f>P39</f>
        <v>0.17628971652436484</v>
      </c>
      <c r="O42" s="2" t="s">
        <v>2</v>
      </c>
      <c r="P42">
        <f t="shared" ref="P42:P47" si="30">IF($L42&gt;0,E42/$L42*$M42*$B$2,0)</f>
        <v>0</v>
      </c>
      <c r="Q42">
        <f t="shared" ref="Q42:Q48" si="31">IF($L42&gt;0,F42/$L42*$M42*$B$2,0)</f>
        <v>0</v>
      </c>
      <c r="R42">
        <f t="shared" ref="R42:R48" si="32">IF($L42&gt;0,G42/$L42*$M42*$B$2,0)</f>
        <v>0</v>
      </c>
      <c r="S42">
        <f t="shared" ref="S42:S48" si="33">IF($L42&gt;0,H42/$L42*$M42*$B$2,0)</f>
        <v>0</v>
      </c>
      <c r="T42">
        <f t="shared" ref="T42:T48" si="34">IF($L42&gt;0,I42/$L42*$M42*$B$2,0)</f>
        <v>7.4923129522855056E-2</v>
      </c>
      <c r="U42">
        <f t="shared" ref="U42:U48" si="35">IF($L42&gt;0,J42/$L42*$M42*$B$2,0)</f>
        <v>7.4923129522855056E-2</v>
      </c>
      <c r="V42">
        <f t="shared" ref="V42:V48" si="36">IF($L42&gt;0,K42/$L42*$M42*$B$2,0)</f>
        <v>0</v>
      </c>
    </row>
    <row r="43" spans="4:25" ht="15.6" thickTop="1" thickBot="1" x14ac:dyDescent="0.35">
      <c r="D43" s="2" t="s">
        <v>3</v>
      </c>
      <c r="E43" s="3"/>
      <c r="F43" s="3"/>
      <c r="G43" s="3"/>
      <c r="H43" s="3">
        <v>1</v>
      </c>
      <c r="I43" s="3"/>
      <c r="J43" s="3"/>
      <c r="K43" s="3"/>
      <c r="L43">
        <f t="shared" si="29"/>
        <v>1</v>
      </c>
      <c r="M43">
        <f>Q39</f>
        <v>0.13797182597528806</v>
      </c>
      <c r="O43" s="2" t="s">
        <v>3</v>
      </c>
      <c r="P43">
        <f t="shared" si="30"/>
        <v>0</v>
      </c>
      <c r="Q43">
        <f t="shared" si="31"/>
        <v>0</v>
      </c>
      <c r="R43">
        <f t="shared" si="32"/>
        <v>0</v>
      </c>
      <c r="S43">
        <f t="shared" si="33"/>
        <v>0.11727605207899486</v>
      </c>
      <c r="T43">
        <f t="shared" si="34"/>
        <v>0</v>
      </c>
      <c r="U43">
        <f t="shared" si="35"/>
        <v>0</v>
      </c>
      <c r="V43">
        <f t="shared" si="36"/>
        <v>0</v>
      </c>
      <c r="X43" s="1" t="s">
        <v>11</v>
      </c>
      <c r="Y43">
        <f>SUMIF(L42:L48,"&gt;0",M42:M48)</f>
        <v>0.88952195338169271</v>
      </c>
    </row>
    <row r="44" spans="4:25" ht="15.6" thickTop="1" thickBot="1" x14ac:dyDescent="0.35">
      <c r="D44" s="2" t="s">
        <v>4</v>
      </c>
      <c r="E44" s="3"/>
      <c r="F44" s="3">
        <v>1</v>
      </c>
      <c r="G44" s="3"/>
      <c r="H44" s="3"/>
      <c r="I44" s="3"/>
      <c r="J44" s="3"/>
      <c r="K44" s="3"/>
      <c r="L44">
        <f t="shared" si="29"/>
        <v>1</v>
      </c>
      <c r="M44">
        <f>R39</f>
        <v>0.10062135423897449</v>
      </c>
      <c r="O44" s="2" t="s">
        <v>4</v>
      </c>
      <c r="P44">
        <f t="shared" si="30"/>
        <v>0</v>
      </c>
      <c r="Q44">
        <f t="shared" si="31"/>
        <v>8.5528151103128308E-2</v>
      </c>
      <c r="R44">
        <f t="shared" si="32"/>
        <v>0</v>
      </c>
      <c r="S44">
        <f t="shared" si="33"/>
        <v>0</v>
      </c>
      <c r="T44">
        <f t="shared" si="34"/>
        <v>0</v>
      </c>
      <c r="U44">
        <f t="shared" si="35"/>
        <v>0</v>
      </c>
      <c r="V44">
        <f t="shared" si="36"/>
        <v>0</v>
      </c>
      <c r="X44" s="1" t="s">
        <v>12</v>
      </c>
      <c r="Y44">
        <f>SUMIF(L42:L48,"=0",M42:M48)</f>
        <v>0.11047804661830718</v>
      </c>
    </row>
    <row r="45" spans="4:25" ht="15.6" thickTop="1" thickBot="1" x14ac:dyDescent="0.35">
      <c r="D45" s="2" t="s">
        <v>1</v>
      </c>
      <c r="E45" s="3">
        <v>1</v>
      </c>
      <c r="F45" s="3"/>
      <c r="G45" s="3">
        <v>1</v>
      </c>
      <c r="H45" s="3"/>
      <c r="I45" s="3"/>
      <c r="J45" s="3">
        <v>1</v>
      </c>
      <c r="K45" s="3"/>
      <c r="L45">
        <f t="shared" si="29"/>
        <v>3</v>
      </c>
      <c r="M45">
        <f>S39</f>
        <v>0.17086114003424499</v>
      </c>
      <c r="O45" s="2" t="s">
        <v>1</v>
      </c>
      <c r="P45">
        <f t="shared" si="30"/>
        <v>4.8410656343036082E-2</v>
      </c>
      <c r="Q45">
        <f t="shared" si="31"/>
        <v>0</v>
      </c>
      <c r="R45">
        <f t="shared" si="32"/>
        <v>4.8410656343036082E-2</v>
      </c>
      <c r="S45">
        <f t="shared" si="33"/>
        <v>0</v>
      </c>
      <c r="T45">
        <f t="shared" si="34"/>
        <v>0</v>
      </c>
      <c r="U45">
        <f t="shared" si="35"/>
        <v>4.8410656343036082E-2</v>
      </c>
      <c r="V45">
        <f t="shared" si="36"/>
        <v>0</v>
      </c>
    </row>
    <row r="46" spans="4:25" ht="15.6" thickTop="1" thickBot="1" x14ac:dyDescent="0.35">
      <c r="D46" s="2" t="s">
        <v>5</v>
      </c>
      <c r="E46" s="3"/>
      <c r="F46" s="3">
        <v>1</v>
      </c>
      <c r="G46" s="3"/>
      <c r="H46" s="3">
        <v>1</v>
      </c>
      <c r="I46" s="3"/>
      <c r="J46" s="3">
        <v>1</v>
      </c>
      <c r="K46" s="3"/>
      <c r="L46">
        <f t="shared" si="29"/>
        <v>3</v>
      </c>
      <c r="M46">
        <f>T39</f>
        <v>0.10580882893123235</v>
      </c>
      <c r="O46" s="2" t="s">
        <v>5</v>
      </c>
      <c r="P46">
        <f t="shared" si="30"/>
        <v>0</v>
      </c>
      <c r="Q46">
        <f t="shared" si="31"/>
        <v>2.9979168197182497E-2</v>
      </c>
      <c r="R46">
        <f t="shared" si="32"/>
        <v>0</v>
      </c>
      <c r="S46">
        <f t="shared" si="33"/>
        <v>2.9979168197182497E-2</v>
      </c>
      <c r="T46">
        <f t="shared" si="34"/>
        <v>0</v>
      </c>
      <c r="U46">
        <f t="shared" si="35"/>
        <v>2.9979168197182497E-2</v>
      </c>
      <c r="V46">
        <f t="shared" si="36"/>
        <v>0</v>
      </c>
      <c r="X46" s="1" t="s">
        <v>13</v>
      </c>
      <c r="Y46">
        <f>Y43*(1-$B$2)+Y44</f>
        <v>0.2439063396255611</v>
      </c>
    </row>
    <row r="47" spans="4:25" ht="15" thickTop="1" x14ac:dyDescent="0.3">
      <c r="D47" s="2" t="s">
        <v>6</v>
      </c>
      <c r="E47" s="3">
        <v>1</v>
      </c>
      <c r="F47" s="3"/>
      <c r="G47" s="3"/>
      <c r="H47" s="3"/>
      <c r="I47" s="3"/>
      <c r="J47" s="3"/>
      <c r="K47" s="3">
        <v>1</v>
      </c>
      <c r="L47">
        <f t="shared" si="29"/>
        <v>2</v>
      </c>
      <c r="M47">
        <f>U39</f>
        <v>0.19796908767758803</v>
      </c>
      <c r="O47" s="2" t="s">
        <v>6</v>
      </c>
      <c r="P47">
        <f t="shared" si="30"/>
        <v>8.4136862262974912E-2</v>
      </c>
      <c r="Q47">
        <f t="shared" si="31"/>
        <v>0</v>
      </c>
      <c r="R47">
        <f t="shared" si="32"/>
        <v>0</v>
      </c>
      <c r="S47">
        <f t="shared" si="33"/>
        <v>0</v>
      </c>
      <c r="T47">
        <f t="shared" si="34"/>
        <v>0</v>
      </c>
      <c r="U47">
        <f t="shared" si="35"/>
        <v>0</v>
      </c>
      <c r="V47">
        <f t="shared" si="36"/>
        <v>8.4136862262974912E-2</v>
      </c>
    </row>
    <row r="48" spans="4:25" ht="15" thickBot="1" x14ac:dyDescent="0.35">
      <c r="D48" s="2" t="s">
        <v>7</v>
      </c>
      <c r="E48" s="3"/>
      <c r="F48" s="3"/>
      <c r="G48" s="3"/>
      <c r="H48" s="3"/>
      <c r="I48" s="3"/>
      <c r="J48" s="3"/>
      <c r="K48" s="3"/>
      <c r="L48">
        <f t="shared" si="29"/>
        <v>0</v>
      </c>
      <c r="M48">
        <f>V39</f>
        <v>0.11047804661830718</v>
      </c>
      <c r="O48" s="2" t="s">
        <v>7</v>
      </c>
      <c r="P48">
        <f>IF($L48&gt;0,E48/$L48*$M48*$B$2,0)</f>
        <v>0</v>
      </c>
      <c r="Q48">
        <f t="shared" si="31"/>
        <v>0</v>
      </c>
      <c r="R48">
        <f t="shared" si="32"/>
        <v>0</v>
      </c>
      <c r="S48">
        <f t="shared" si="33"/>
        <v>0</v>
      </c>
      <c r="T48">
        <f t="shared" si="34"/>
        <v>0</v>
      </c>
      <c r="U48">
        <f t="shared" si="35"/>
        <v>0</v>
      </c>
      <c r="V48">
        <f t="shared" si="36"/>
        <v>0</v>
      </c>
    </row>
    <row r="49" spans="4:25" ht="15.6" thickTop="1" thickBot="1" x14ac:dyDescent="0.35">
      <c r="O49" s="1" t="s">
        <v>14</v>
      </c>
      <c r="P49">
        <f t="shared" ref="P49:V49" si="37">SUM(P42:P48)</f>
        <v>0.13254751860601099</v>
      </c>
      <c r="Q49">
        <f t="shared" si="37"/>
        <v>0.1155073193003108</v>
      </c>
      <c r="R49">
        <f t="shared" si="37"/>
        <v>4.8410656343036082E-2</v>
      </c>
      <c r="S49">
        <f t="shared" si="37"/>
        <v>0.14725522027617735</v>
      </c>
      <c r="T49">
        <f t="shared" si="37"/>
        <v>7.4923129522855056E-2</v>
      </c>
      <c r="U49">
        <f t="shared" si="37"/>
        <v>0.15331295406307363</v>
      </c>
      <c r="V49">
        <f t="shared" si="37"/>
        <v>8.4136862262974912E-2</v>
      </c>
    </row>
    <row r="50" spans="4:25" ht="15.6" thickTop="1" thickBot="1" x14ac:dyDescent="0.35">
      <c r="O50" s="1" t="s">
        <v>15</v>
      </c>
      <c r="P50">
        <f t="shared" ref="P50:V50" si="38">$Y46/$B$1</f>
        <v>3.4843762803651583E-2</v>
      </c>
      <c r="Q50">
        <f t="shared" si="38"/>
        <v>3.4843762803651583E-2</v>
      </c>
      <c r="R50">
        <f t="shared" si="38"/>
        <v>3.4843762803651583E-2</v>
      </c>
      <c r="S50">
        <f t="shared" si="38"/>
        <v>3.4843762803651583E-2</v>
      </c>
      <c r="T50">
        <f t="shared" si="38"/>
        <v>3.4843762803651583E-2</v>
      </c>
      <c r="U50">
        <f t="shared" si="38"/>
        <v>3.4843762803651583E-2</v>
      </c>
      <c r="V50">
        <f t="shared" si="38"/>
        <v>3.4843762803651583E-2</v>
      </c>
    </row>
    <row r="51" spans="4:25" ht="15.6" thickTop="1" thickBot="1" x14ac:dyDescent="0.35">
      <c r="L51" s="1" t="s">
        <v>8</v>
      </c>
      <c r="M51">
        <f>M39+1</f>
        <v>4</v>
      </c>
      <c r="O51" s="1" t="s">
        <v>16</v>
      </c>
      <c r="P51">
        <f>SUM(P49:P50)</f>
        <v>0.16739128140966258</v>
      </c>
      <c r="Q51">
        <f t="shared" ref="Q51:V51" si="39">SUM(Q49:Q50)</f>
        <v>0.15035108210396239</v>
      </c>
      <c r="R51">
        <f t="shared" si="39"/>
        <v>8.3254419146687658E-2</v>
      </c>
      <c r="S51">
        <f t="shared" si="39"/>
        <v>0.18209898307982894</v>
      </c>
      <c r="T51">
        <f t="shared" si="39"/>
        <v>0.10976689232650663</v>
      </c>
      <c r="U51">
        <f t="shared" si="39"/>
        <v>0.18815671686672522</v>
      </c>
      <c r="V51">
        <f t="shared" si="39"/>
        <v>0.11898062506662649</v>
      </c>
      <c r="X51" s="1" t="s">
        <v>17</v>
      </c>
      <c r="Y51">
        <f>SUM(P51:V51)</f>
        <v>0.99999999999999978</v>
      </c>
    </row>
    <row r="52" spans="4:25" ht="15.6" thickTop="1" thickBot="1" x14ac:dyDescent="0.35"/>
    <row r="53" spans="4:25" ht="15.6" thickTop="1" thickBot="1" x14ac:dyDescent="0.35">
      <c r="E53" s="2" t="s">
        <v>2</v>
      </c>
      <c r="F53" s="2" t="s">
        <v>3</v>
      </c>
      <c r="G53" s="2" t="s">
        <v>4</v>
      </c>
      <c r="H53" s="2" t="s">
        <v>1</v>
      </c>
      <c r="I53" s="2" t="s">
        <v>5</v>
      </c>
      <c r="J53" s="2" t="s">
        <v>6</v>
      </c>
      <c r="K53" s="2" t="s">
        <v>7</v>
      </c>
      <c r="L53" s="1" t="s">
        <v>9</v>
      </c>
      <c r="M53" s="1" t="s">
        <v>18</v>
      </c>
      <c r="P53" s="2" t="s">
        <v>2</v>
      </c>
      <c r="Q53" s="2" t="s">
        <v>3</v>
      </c>
      <c r="R53" s="2" t="s">
        <v>4</v>
      </c>
      <c r="S53" s="2" t="s">
        <v>1</v>
      </c>
      <c r="T53" s="2" t="s">
        <v>5</v>
      </c>
      <c r="U53" s="2" t="s">
        <v>6</v>
      </c>
      <c r="V53" s="2" t="s">
        <v>7</v>
      </c>
    </row>
    <row r="54" spans="4:25" ht="15.6" thickTop="1" thickBot="1" x14ac:dyDescent="0.35">
      <c r="D54" s="2" t="s">
        <v>2</v>
      </c>
      <c r="E54" s="3"/>
      <c r="F54" s="3"/>
      <c r="G54" s="3"/>
      <c r="H54" s="3"/>
      <c r="I54" s="3">
        <v>1</v>
      </c>
      <c r="J54" s="3">
        <v>1</v>
      </c>
      <c r="K54" s="3"/>
      <c r="L54">
        <f t="shared" ref="L54:L60" si="40">SUM(E54:K54)</f>
        <v>2</v>
      </c>
      <c r="M54">
        <f>P51</f>
        <v>0.16739128140966258</v>
      </c>
      <c r="O54" s="2" t="s">
        <v>2</v>
      </c>
      <c r="P54">
        <f t="shared" ref="P54:P59" si="41">IF($L54&gt;0,E54/$L54*$M54*$B$2,0)</f>
        <v>0</v>
      </c>
      <c r="Q54">
        <f t="shared" ref="Q54:Q60" si="42">IF($L54&gt;0,F54/$L54*$M54*$B$2,0)</f>
        <v>0</v>
      </c>
      <c r="R54">
        <f t="shared" ref="R54:R60" si="43">IF($L54&gt;0,G54/$L54*$M54*$B$2,0)</f>
        <v>0</v>
      </c>
      <c r="S54">
        <f t="shared" ref="S54:S60" si="44">IF($L54&gt;0,H54/$L54*$M54*$B$2,0)</f>
        <v>0</v>
      </c>
      <c r="T54">
        <f t="shared" ref="T54:T60" si="45">IF($L54&gt;0,I54/$L54*$M54*$B$2,0)</f>
        <v>7.1141294599106591E-2</v>
      </c>
      <c r="U54">
        <f t="shared" ref="U54:U60" si="46">IF($L54&gt;0,J54/$L54*$M54*$B$2,0)</f>
        <v>7.1141294599106591E-2</v>
      </c>
      <c r="V54">
        <f t="shared" ref="V54:V60" si="47">IF($L54&gt;0,K54/$L54*$M54*$B$2,0)</f>
        <v>0</v>
      </c>
    </row>
    <row r="55" spans="4:25" ht="15.6" thickTop="1" thickBot="1" x14ac:dyDescent="0.35">
      <c r="D55" s="2" t="s">
        <v>3</v>
      </c>
      <c r="E55" s="3"/>
      <c r="F55" s="3"/>
      <c r="G55" s="3"/>
      <c r="H55" s="3">
        <v>1</v>
      </c>
      <c r="I55" s="3"/>
      <c r="J55" s="3"/>
      <c r="K55" s="3"/>
      <c r="L55">
        <f t="shared" si="40"/>
        <v>1</v>
      </c>
      <c r="M55">
        <f>Q51</f>
        <v>0.15035108210396239</v>
      </c>
      <c r="O55" s="2" t="s">
        <v>3</v>
      </c>
      <c r="P55">
        <f t="shared" si="41"/>
        <v>0</v>
      </c>
      <c r="Q55">
        <f t="shared" si="42"/>
        <v>0</v>
      </c>
      <c r="R55">
        <f t="shared" si="43"/>
        <v>0</v>
      </c>
      <c r="S55">
        <f t="shared" si="44"/>
        <v>0.12779841978836803</v>
      </c>
      <c r="T55">
        <f t="shared" si="45"/>
        <v>0</v>
      </c>
      <c r="U55">
        <f t="shared" si="46"/>
        <v>0</v>
      </c>
      <c r="V55">
        <f t="shared" si="47"/>
        <v>0</v>
      </c>
      <c r="X55" s="1" t="s">
        <v>11</v>
      </c>
      <c r="Y55">
        <f>SUMIF(L54:L60,"&gt;0",M54:M60)</f>
        <v>0.88101937493337334</v>
      </c>
    </row>
    <row r="56" spans="4:25" ht="15.6" thickTop="1" thickBot="1" x14ac:dyDescent="0.35">
      <c r="D56" s="2" t="s">
        <v>4</v>
      </c>
      <c r="E56" s="3"/>
      <c r="F56" s="3">
        <v>1</v>
      </c>
      <c r="G56" s="3"/>
      <c r="H56" s="3"/>
      <c r="I56" s="3"/>
      <c r="J56" s="3"/>
      <c r="K56" s="3"/>
      <c r="L56">
        <f t="shared" si="40"/>
        <v>1</v>
      </c>
      <c r="M56">
        <f>R51</f>
        <v>8.3254419146687658E-2</v>
      </c>
      <c r="O56" s="2" t="s">
        <v>4</v>
      </c>
      <c r="P56">
        <f t="shared" si="41"/>
        <v>0</v>
      </c>
      <c r="Q56">
        <f t="shared" si="42"/>
        <v>7.0766256274684511E-2</v>
      </c>
      <c r="R56">
        <f t="shared" si="43"/>
        <v>0</v>
      </c>
      <c r="S56">
        <f t="shared" si="44"/>
        <v>0</v>
      </c>
      <c r="T56">
        <f t="shared" si="45"/>
        <v>0</v>
      </c>
      <c r="U56">
        <f t="shared" si="46"/>
        <v>0</v>
      </c>
      <c r="V56">
        <f t="shared" si="47"/>
        <v>0</v>
      </c>
      <c r="X56" s="1" t="s">
        <v>12</v>
      </c>
      <c r="Y56">
        <f>SUMIF(L54:L60,"=0",M54:M60)</f>
        <v>0.11898062506662649</v>
      </c>
    </row>
    <row r="57" spans="4:25" ht="15.6" thickTop="1" thickBot="1" x14ac:dyDescent="0.35">
      <c r="D57" s="2" t="s">
        <v>1</v>
      </c>
      <c r="E57" s="3">
        <v>1</v>
      </c>
      <c r="F57" s="3"/>
      <c r="G57" s="3">
        <v>1</v>
      </c>
      <c r="H57" s="3"/>
      <c r="I57" s="3"/>
      <c r="J57" s="3">
        <v>1</v>
      </c>
      <c r="K57" s="3"/>
      <c r="L57">
        <f t="shared" si="40"/>
        <v>3</v>
      </c>
      <c r="M57">
        <f>S51</f>
        <v>0.18209898307982894</v>
      </c>
      <c r="O57" s="2" t="s">
        <v>1</v>
      </c>
      <c r="P57">
        <f t="shared" si="41"/>
        <v>5.1594711872618201E-2</v>
      </c>
      <c r="Q57">
        <f t="shared" si="42"/>
        <v>0</v>
      </c>
      <c r="R57">
        <f t="shared" si="43"/>
        <v>5.1594711872618201E-2</v>
      </c>
      <c r="S57">
        <f t="shared" si="44"/>
        <v>0</v>
      </c>
      <c r="T57">
        <f t="shared" si="45"/>
        <v>0</v>
      </c>
      <c r="U57">
        <f t="shared" si="46"/>
        <v>5.1594711872618201E-2</v>
      </c>
      <c r="V57">
        <f t="shared" si="47"/>
        <v>0</v>
      </c>
    </row>
    <row r="58" spans="4:25" ht="15.6" thickTop="1" thickBot="1" x14ac:dyDescent="0.35">
      <c r="D58" s="2" t="s">
        <v>5</v>
      </c>
      <c r="E58" s="3"/>
      <c r="F58" s="3">
        <v>1</v>
      </c>
      <c r="G58" s="3"/>
      <c r="H58" s="3">
        <v>1</v>
      </c>
      <c r="I58" s="3"/>
      <c r="J58" s="3">
        <v>1</v>
      </c>
      <c r="K58" s="3"/>
      <c r="L58">
        <f t="shared" si="40"/>
        <v>3</v>
      </c>
      <c r="M58">
        <f>T51</f>
        <v>0.10976689232650663</v>
      </c>
      <c r="O58" s="2" t="s">
        <v>5</v>
      </c>
      <c r="P58">
        <f t="shared" si="41"/>
        <v>0</v>
      </c>
      <c r="Q58">
        <f t="shared" si="42"/>
        <v>3.1100619492510209E-2</v>
      </c>
      <c r="R58">
        <f t="shared" si="43"/>
        <v>0</v>
      </c>
      <c r="S58">
        <f t="shared" si="44"/>
        <v>3.1100619492510209E-2</v>
      </c>
      <c r="T58">
        <f t="shared" si="45"/>
        <v>0</v>
      </c>
      <c r="U58">
        <f t="shared" si="46"/>
        <v>3.1100619492510209E-2</v>
      </c>
      <c r="V58">
        <f t="shared" si="47"/>
        <v>0</v>
      </c>
      <c r="X58" s="1" t="s">
        <v>13</v>
      </c>
      <c r="Y58">
        <f>Y55*(1-$B$2)+Y56</f>
        <v>0.25113353130663252</v>
      </c>
    </row>
    <row r="59" spans="4:25" ht="15" thickTop="1" x14ac:dyDescent="0.3">
      <c r="D59" s="2" t="s">
        <v>6</v>
      </c>
      <c r="E59" s="3">
        <v>1</v>
      </c>
      <c r="F59" s="3"/>
      <c r="G59" s="3"/>
      <c r="H59" s="3"/>
      <c r="I59" s="3"/>
      <c r="J59" s="3"/>
      <c r="K59" s="3">
        <v>1</v>
      </c>
      <c r="L59">
        <f t="shared" si="40"/>
        <v>2</v>
      </c>
      <c r="M59">
        <f>U51</f>
        <v>0.18815671686672522</v>
      </c>
      <c r="O59" s="2" t="s">
        <v>6</v>
      </c>
      <c r="P59">
        <f t="shared" si="41"/>
        <v>7.9966604668358213E-2</v>
      </c>
      <c r="Q59">
        <f t="shared" si="42"/>
        <v>0</v>
      </c>
      <c r="R59">
        <f t="shared" si="43"/>
        <v>0</v>
      </c>
      <c r="S59">
        <f t="shared" si="44"/>
        <v>0</v>
      </c>
      <c r="T59">
        <f t="shared" si="45"/>
        <v>0</v>
      </c>
      <c r="U59">
        <f t="shared" si="46"/>
        <v>0</v>
      </c>
      <c r="V59">
        <f t="shared" si="47"/>
        <v>7.9966604668358213E-2</v>
      </c>
    </row>
    <row r="60" spans="4:25" ht="15" thickBot="1" x14ac:dyDescent="0.35">
      <c r="D60" s="2" t="s">
        <v>7</v>
      </c>
      <c r="E60" s="3"/>
      <c r="F60" s="3"/>
      <c r="G60" s="3"/>
      <c r="H60" s="3"/>
      <c r="I60" s="3"/>
      <c r="J60" s="3"/>
      <c r="K60" s="3"/>
      <c r="L60">
        <f t="shared" si="40"/>
        <v>0</v>
      </c>
      <c r="M60">
        <f>V51</f>
        <v>0.11898062506662649</v>
      </c>
      <c r="O60" s="2" t="s">
        <v>7</v>
      </c>
      <c r="P60">
        <f>IF($L60&gt;0,E60/$L60*$M60*$B$2,0)</f>
        <v>0</v>
      </c>
      <c r="Q60">
        <f t="shared" si="42"/>
        <v>0</v>
      </c>
      <c r="R60">
        <f t="shared" si="43"/>
        <v>0</v>
      </c>
      <c r="S60">
        <f t="shared" si="44"/>
        <v>0</v>
      </c>
      <c r="T60">
        <f t="shared" si="45"/>
        <v>0</v>
      </c>
      <c r="U60">
        <f t="shared" si="46"/>
        <v>0</v>
      </c>
      <c r="V60">
        <f t="shared" si="47"/>
        <v>0</v>
      </c>
    </row>
    <row r="61" spans="4:25" ht="15.6" thickTop="1" thickBot="1" x14ac:dyDescent="0.35">
      <c r="O61" s="1" t="s">
        <v>14</v>
      </c>
      <c r="P61">
        <f t="shared" ref="P61:V61" si="48">SUM(P54:P60)</f>
        <v>0.13156131654097641</v>
      </c>
      <c r="Q61">
        <f t="shared" si="48"/>
        <v>0.10186687576719472</v>
      </c>
      <c r="R61">
        <f t="shared" si="48"/>
        <v>5.1594711872618201E-2</v>
      </c>
      <c r="S61">
        <f t="shared" si="48"/>
        <v>0.15889903928087823</v>
      </c>
      <c r="T61">
        <f t="shared" si="48"/>
        <v>7.1141294599106591E-2</v>
      </c>
      <c r="U61">
        <f t="shared" si="48"/>
        <v>0.153836625964235</v>
      </c>
      <c r="V61">
        <f t="shared" si="48"/>
        <v>7.9966604668358213E-2</v>
      </c>
    </row>
    <row r="62" spans="4:25" ht="15.6" thickTop="1" thickBot="1" x14ac:dyDescent="0.35">
      <c r="O62" s="1" t="s">
        <v>15</v>
      </c>
      <c r="P62">
        <f t="shared" ref="P62:V62" si="49">$Y58/$B$1</f>
        <v>3.5876218758090363E-2</v>
      </c>
      <c r="Q62">
        <f t="shared" si="49"/>
        <v>3.5876218758090363E-2</v>
      </c>
      <c r="R62">
        <f t="shared" si="49"/>
        <v>3.5876218758090363E-2</v>
      </c>
      <c r="S62">
        <f t="shared" si="49"/>
        <v>3.5876218758090363E-2</v>
      </c>
      <c r="T62">
        <f t="shared" si="49"/>
        <v>3.5876218758090363E-2</v>
      </c>
      <c r="U62">
        <f t="shared" si="49"/>
        <v>3.5876218758090363E-2</v>
      </c>
      <c r="V62">
        <f t="shared" si="49"/>
        <v>3.5876218758090363E-2</v>
      </c>
    </row>
    <row r="63" spans="4:25" ht="15.6" thickTop="1" thickBot="1" x14ac:dyDescent="0.35">
      <c r="L63" s="1" t="s">
        <v>8</v>
      </c>
      <c r="M63">
        <f>M51+1</f>
        <v>5</v>
      </c>
      <c r="O63" s="1" t="s">
        <v>16</v>
      </c>
      <c r="P63">
        <f>SUM(P61:P62)</f>
        <v>0.16743753529906677</v>
      </c>
      <c r="Q63">
        <f t="shared" ref="Q63:V63" si="50">SUM(Q61:Q62)</f>
        <v>0.13774309452528508</v>
      </c>
      <c r="R63">
        <f t="shared" si="50"/>
        <v>8.7470930630708571E-2</v>
      </c>
      <c r="S63">
        <f t="shared" si="50"/>
        <v>0.19477525803896859</v>
      </c>
      <c r="T63">
        <f t="shared" si="50"/>
        <v>0.10701751335719695</v>
      </c>
      <c r="U63">
        <f t="shared" si="50"/>
        <v>0.18971284472232536</v>
      </c>
      <c r="V63">
        <f t="shared" si="50"/>
        <v>0.11584282342644858</v>
      </c>
      <c r="X63" s="1" t="s">
        <v>17</v>
      </c>
      <c r="Y63">
        <f>SUM(P63:V63)</f>
        <v>0.99999999999999978</v>
      </c>
    </row>
    <row r="64" spans="4:25" ht="15.6" thickTop="1" thickBot="1" x14ac:dyDescent="0.35"/>
    <row r="65" spans="4:25" ht="15.6" thickTop="1" thickBot="1" x14ac:dyDescent="0.35">
      <c r="E65" s="2" t="s">
        <v>2</v>
      </c>
      <c r="F65" s="2" t="s">
        <v>3</v>
      </c>
      <c r="G65" s="2" t="s">
        <v>4</v>
      </c>
      <c r="H65" s="2" t="s">
        <v>1</v>
      </c>
      <c r="I65" s="2" t="s">
        <v>5</v>
      </c>
      <c r="J65" s="2" t="s">
        <v>6</v>
      </c>
      <c r="K65" s="2" t="s">
        <v>7</v>
      </c>
      <c r="L65" s="1" t="s">
        <v>9</v>
      </c>
      <c r="M65" s="1" t="s">
        <v>18</v>
      </c>
      <c r="P65" s="2" t="s">
        <v>2</v>
      </c>
      <c r="Q65" s="2" t="s">
        <v>3</v>
      </c>
      <c r="R65" s="2" t="s">
        <v>4</v>
      </c>
      <c r="S65" s="2" t="s">
        <v>1</v>
      </c>
      <c r="T65" s="2" t="s">
        <v>5</v>
      </c>
      <c r="U65" s="2" t="s">
        <v>6</v>
      </c>
      <c r="V65" s="2" t="s">
        <v>7</v>
      </c>
    </row>
    <row r="66" spans="4:25" ht="15.6" thickTop="1" thickBot="1" x14ac:dyDescent="0.35">
      <c r="D66" s="2" t="s">
        <v>2</v>
      </c>
      <c r="E66" s="3"/>
      <c r="F66" s="3"/>
      <c r="G66" s="3"/>
      <c r="H66" s="3"/>
      <c r="I66" s="3">
        <v>1</v>
      </c>
      <c r="J66" s="3">
        <v>1</v>
      </c>
      <c r="K66" s="3"/>
      <c r="L66">
        <f t="shared" ref="L66:L72" si="51">SUM(E66:K66)</f>
        <v>2</v>
      </c>
      <c r="M66">
        <f>P63</f>
        <v>0.16743753529906677</v>
      </c>
      <c r="O66" s="2" t="s">
        <v>2</v>
      </c>
      <c r="P66">
        <f t="shared" ref="P66:P71" si="52">IF($L66&gt;0,E66/$L66*$M66*$B$2,0)</f>
        <v>0</v>
      </c>
      <c r="Q66">
        <f t="shared" ref="Q66:Q72" si="53">IF($L66&gt;0,F66/$L66*$M66*$B$2,0)</f>
        <v>0</v>
      </c>
      <c r="R66">
        <f t="shared" ref="R66:R72" si="54">IF($L66&gt;0,G66/$L66*$M66*$B$2,0)</f>
        <v>0</v>
      </c>
      <c r="S66">
        <f t="shared" ref="S66:S72" si="55">IF($L66&gt;0,H66/$L66*$M66*$B$2,0)</f>
        <v>0</v>
      </c>
      <c r="T66">
        <f t="shared" ref="T66:T72" si="56">IF($L66&gt;0,I66/$L66*$M66*$B$2,0)</f>
        <v>7.1160952502103372E-2</v>
      </c>
      <c r="U66">
        <f t="shared" ref="U66:U72" si="57">IF($L66&gt;0,J66/$L66*$M66*$B$2,0)</f>
        <v>7.1160952502103372E-2</v>
      </c>
      <c r="V66">
        <f t="shared" ref="V66:V72" si="58">IF($L66&gt;0,K66/$L66*$M66*$B$2,0)</f>
        <v>0</v>
      </c>
    </row>
    <row r="67" spans="4:25" ht="15.6" thickTop="1" thickBot="1" x14ac:dyDescent="0.35">
      <c r="D67" s="2" t="s">
        <v>3</v>
      </c>
      <c r="E67" s="3"/>
      <c r="F67" s="3"/>
      <c r="G67" s="3"/>
      <c r="H67" s="3">
        <v>1</v>
      </c>
      <c r="I67" s="3"/>
      <c r="J67" s="3"/>
      <c r="K67" s="3"/>
      <c r="L67">
        <f t="shared" si="51"/>
        <v>1</v>
      </c>
      <c r="M67">
        <f>Q63</f>
        <v>0.13774309452528508</v>
      </c>
      <c r="O67" s="2" t="s">
        <v>3</v>
      </c>
      <c r="P67">
        <f t="shared" si="52"/>
        <v>0</v>
      </c>
      <c r="Q67">
        <f t="shared" si="53"/>
        <v>0</v>
      </c>
      <c r="R67">
        <f t="shared" si="54"/>
        <v>0</v>
      </c>
      <c r="S67">
        <f t="shared" si="55"/>
        <v>0.11708163034649231</v>
      </c>
      <c r="T67">
        <f t="shared" si="56"/>
        <v>0</v>
      </c>
      <c r="U67">
        <f t="shared" si="57"/>
        <v>0</v>
      </c>
      <c r="V67">
        <f t="shared" si="58"/>
        <v>0</v>
      </c>
      <c r="X67" s="1" t="s">
        <v>11</v>
      </c>
      <c r="Y67">
        <f>SUMIF(L66:L72,"&gt;0",M66:M72)</f>
        <v>0.8841571765735512</v>
      </c>
    </row>
    <row r="68" spans="4:25" ht="15.6" thickTop="1" thickBot="1" x14ac:dyDescent="0.35">
      <c r="D68" s="2" t="s">
        <v>4</v>
      </c>
      <c r="E68" s="3"/>
      <c r="F68" s="3">
        <v>1</v>
      </c>
      <c r="G68" s="3"/>
      <c r="H68" s="3"/>
      <c r="I68" s="3"/>
      <c r="J68" s="3"/>
      <c r="K68" s="3"/>
      <c r="L68">
        <f t="shared" si="51"/>
        <v>1</v>
      </c>
      <c r="M68">
        <f>R63</f>
        <v>8.7470930630708571E-2</v>
      </c>
      <c r="O68" s="2" t="s">
        <v>4</v>
      </c>
      <c r="P68">
        <f t="shared" si="52"/>
        <v>0</v>
      </c>
      <c r="Q68">
        <f t="shared" si="53"/>
        <v>7.4350291036102287E-2</v>
      </c>
      <c r="R68">
        <f t="shared" si="54"/>
        <v>0</v>
      </c>
      <c r="S68">
        <f t="shared" si="55"/>
        <v>0</v>
      </c>
      <c r="T68">
        <f t="shared" si="56"/>
        <v>0</v>
      </c>
      <c r="U68">
        <f t="shared" si="57"/>
        <v>0</v>
      </c>
      <c r="V68">
        <f t="shared" si="58"/>
        <v>0</v>
      </c>
      <c r="X68" s="1" t="s">
        <v>12</v>
      </c>
      <c r="Y68">
        <f>SUMIF(L66:L72,"=0",M66:M72)</f>
        <v>0.11584282342644858</v>
      </c>
    </row>
    <row r="69" spans="4:25" ht="15.6" thickTop="1" thickBot="1" x14ac:dyDescent="0.35">
      <c r="D69" s="2" t="s">
        <v>1</v>
      </c>
      <c r="E69" s="3">
        <v>1</v>
      </c>
      <c r="F69" s="3"/>
      <c r="G69" s="3">
        <v>1</v>
      </c>
      <c r="H69" s="3"/>
      <c r="I69" s="3"/>
      <c r="J69" s="3">
        <v>1</v>
      </c>
      <c r="K69" s="3"/>
      <c r="L69">
        <f t="shared" si="51"/>
        <v>3</v>
      </c>
      <c r="M69">
        <f>S63</f>
        <v>0.19477525803896859</v>
      </c>
      <c r="O69" s="2" t="s">
        <v>1</v>
      </c>
      <c r="P69">
        <f t="shared" si="52"/>
        <v>5.5186323111041088E-2</v>
      </c>
      <c r="Q69">
        <f t="shared" si="53"/>
        <v>0</v>
      </c>
      <c r="R69">
        <f t="shared" si="54"/>
        <v>5.5186323111041088E-2</v>
      </c>
      <c r="S69">
        <f t="shared" si="55"/>
        <v>0</v>
      </c>
      <c r="T69">
        <f t="shared" si="56"/>
        <v>0</v>
      </c>
      <c r="U69">
        <f t="shared" si="57"/>
        <v>5.5186323111041088E-2</v>
      </c>
      <c r="V69">
        <f t="shared" si="58"/>
        <v>0</v>
      </c>
    </row>
    <row r="70" spans="4:25" ht="15.6" thickTop="1" thickBot="1" x14ac:dyDescent="0.35">
      <c r="D70" s="2" t="s">
        <v>5</v>
      </c>
      <c r="E70" s="3"/>
      <c r="F70" s="3">
        <v>1</v>
      </c>
      <c r="G70" s="3"/>
      <c r="H70" s="3">
        <v>1</v>
      </c>
      <c r="I70" s="3"/>
      <c r="J70" s="3">
        <v>1</v>
      </c>
      <c r="K70" s="3"/>
      <c r="L70">
        <f t="shared" si="51"/>
        <v>3</v>
      </c>
      <c r="M70">
        <f>T63</f>
        <v>0.10701751335719695</v>
      </c>
      <c r="O70" s="2" t="s">
        <v>5</v>
      </c>
      <c r="P70">
        <f t="shared" si="52"/>
        <v>0</v>
      </c>
      <c r="Q70">
        <f t="shared" si="53"/>
        <v>3.0321628784539131E-2</v>
      </c>
      <c r="R70">
        <f t="shared" si="54"/>
        <v>0</v>
      </c>
      <c r="S70">
        <f t="shared" si="55"/>
        <v>3.0321628784539131E-2</v>
      </c>
      <c r="T70">
        <f t="shared" si="56"/>
        <v>0</v>
      </c>
      <c r="U70">
        <f t="shared" si="57"/>
        <v>3.0321628784539131E-2</v>
      </c>
      <c r="V70">
        <f t="shared" si="58"/>
        <v>0</v>
      </c>
      <c r="X70" s="1" t="s">
        <v>13</v>
      </c>
      <c r="Y70">
        <f>Y67*(1-$B$2)+Y68</f>
        <v>0.24846639991248129</v>
      </c>
    </row>
    <row r="71" spans="4:25" ht="15" thickTop="1" x14ac:dyDescent="0.3">
      <c r="D71" s="2" t="s">
        <v>6</v>
      </c>
      <c r="E71" s="3">
        <v>1</v>
      </c>
      <c r="F71" s="3"/>
      <c r="G71" s="3"/>
      <c r="H71" s="3"/>
      <c r="I71" s="3"/>
      <c r="J71" s="3"/>
      <c r="K71" s="3">
        <v>1</v>
      </c>
      <c r="L71">
        <f t="shared" si="51"/>
        <v>2</v>
      </c>
      <c r="M71">
        <f>U63</f>
        <v>0.18971284472232536</v>
      </c>
      <c r="O71" s="2" t="s">
        <v>6</v>
      </c>
      <c r="P71">
        <f t="shared" si="52"/>
        <v>8.062795900698827E-2</v>
      </c>
      <c r="Q71">
        <f t="shared" si="53"/>
        <v>0</v>
      </c>
      <c r="R71">
        <f t="shared" si="54"/>
        <v>0</v>
      </c>
      <c r="S71">
        <f t="shared" si="55"/>
        <v>0</v>
      </c>
      <c r="T71">
        <f t="shared" si="56"/>
        <v>0</v>
      </c>
      <c r="U71">
        <f t="shared" si="57"/>
        <v>0</v>
      </c>
      <c r="V71">
        <f t="shared" si="58"/>
        <v>8.062795900698827E-2</v>
      </c>
    </row>
    <row r="72" spans="4:25" ht="15" thickBot="1" x14ac:dyDescent="0.35">
      <c r="D72" s="2" t="s">
        <v>7</v>
      </c>
      <c r="E72" s="3"/>
      <c r="F72" s="3"/>
      <c r="G72" s="3"/>
      <c r="H72" s="3"/>
      <c r="I72" s="3"/>
      <c r="J72" s="3"/>
      <c r="K72" s="3"/>
      <c r="L72">
        <f t="shared" si="51"/>
        <v>0</v>
      </c>
      <c r="M72">
        <f>V63</f>
        <v>0.11584282342644858</v>
      </c>
      <c r="O72" s="2" t="s">
        <v>7</v>
      </c>
      <c r="P72">
        <f>IF($L72&gt;0,E72/$L72*$M72*$B$2,0)</f>
        <v>0</v>
      </c>
      <c r="Q72">
        <f t="shared" si="53"/>
        <v>0</v>
      </c>
      <c r="R72">
        <f t="shared" si="54"/>
        <v>0</v>
      </c>
      <c r="S72">
        <f t="shared" si="55"/>
        <v>0</v>
      </c>
      <c r="T72">
        <f t="shared" si="56"/>
        <v>0</v>
      </c>
      <c r="U72">
        <f t="shared" si="57"/>
        <v>0</v>
      </c>
      <c r="V72">
        <f t="shared" si="58"/>
        <v>0</v>
      </c>
    </row>
    <row r="73" spans="4:25" ht="15.6" thickTop="1" thickBot="1" x14ac:dyDescent="0.35">
      <c r="O73" s="1" t="s">
        <v>14</v>
      </c>
      <c r="P73">
        <f t="shared" ref="P73:V73" si="59">SUM(P66:P72)</f>
        <v>0.13581428211802937</v>
      </c>
      <c r="Q73">
        <f t="shared" si="59"/>
        <v>0.10467191982064142</v>
      </c>
      <c r="R73">
        <f t="shared" si="59"/>
        <v>5.5186323111041088E-2</v>
      </c>
      <c r="S73">
        <f t="shared" si="59"/>
        <v>0.14740325913103144</v>
      </c>
      <c r="T73">
        <f t="shared" si="59"/>
        <v>7.1160952502103372E-2</v>
      </c>
      <c r="U73">
        <f t="shared" si="59"/>
        <v>0.15666890439768361</v>
      </c>
      <c r="V73">
        <f t="shared" si="59"/>
        <v>8.062795900698827E-2</v>
      </c>
    </row>
    <row r="74" spans="4:25" ht="15.6" thickTop="1" thickBot="1" x14ac:dyDescent="0.35">
      <c r="O74" s="1" t="s">
        <v>15</v>
      </c>
      <c r="P74">
        <f t="shared" ref="P74:V74" si="60">$Y70/$B$1</f>
        <v>3.5495199987497325E-2</v>
      </c>
      <c r="Q74">
        <f t="shared" si="60"/>
        <v>3.5495199987497325E-2</v>
      </c>
      <c r="R74">
        <f t="shared" si="60"/>
        <v>3.5495199987497325E-2</v>
      </c>
      <c r="S74">
        <f t="shared" si="60"/>
        <v>3.5495199987497325E-2</v>
      </c>
      <c r="T74">
        <f t="shared" si="60"/>
        <v>3.5495199987497325E-2</v>
      </c>
      <c r="U74">
        <f t="shared" si="60"/>
        <v>3.5495199987497325E-2</v>
      </c>
      <c r="V74">
        <f t="shared" si="60"/>
        <v>3.5495199987497325E-2</v>
      </c>
    </row>
    <row r="75" spans="4:25" ht="15.6" thickTop="1" thickBot="1" x14ac:dyDescent="0.35">
      <c r="L75" s="1" t="s">
        <v>8</v>
      </c>
      <c r="M75">
        <f>M63+1</f>
        <v>6</v>
      </c>
      <c r="O75" s="1" t="s">
        <v>16</v>
      </c>
      <c r="P75">
        <f>SUM(P73:P74)</f>
        <v>0.17130948210552671</v>
      </c>
      <c r="Q75">
        <f t="shared" ref="Q75:V75" si="61">SUM(Q73:Q74)</f>
        <v>0.14016711980813873</v>
      </c>
      <c r="R75">
        <f t="shared" si="61"/>
        <v>9.0681523098538414E-2</v>
      </c>
      <c r="S75">
        <f t="shared" si="61"/>
        <v>0.18289845911852876</v>
      </c>
      <c r="T75">
        <f t="shared" si="61"/>
        <v>0.1066561524896007</v>
      </c>
      <c r="U75">
        <f t="shared" si="61"/>
        <v>0.19216410438518094</v>
      </c>
      <c r="V75">
        <f t="shared" si="61"/>
        <v>0.1161231589944856</v>
      </c>
      <c r="X75" s="1" t="s">
        <v>17</v>
      </c>
      <c r="Y75">
        <f>SUM(P75:V75)</f>
        <v>0.99999999999999978</v>
      </c>
    </row>
    <row r="76" spans="4:25" ht="15.6" thickTop="1" thickBot="1" x14ac:dyDescent="0.35"/>
    <row r="77" spans="4:25" ht="15.6" thickTop="1" thickBot="1" x14ac:dyDescent="0.35">
      <c r="E77" s="2" t="s">
        <v>2</v>
      </c>
      <c r="F77" s="2" t="s">
        <v>3</v>
      </c>
      <c r="G77" s="2" t="s">
        <v>4</v>
      </c>
      <c r="H77" s="2" t="s">
        <v>1</v>
      </c>
      <c r="I77" s="2" t="s">
        <v>5</v>
      </c>
      <c r="J77" s="2" t="s">
        <v>6</v>
      </c>
      <c r="K77" s="2" t="s">
        <v>7</v>
      </c>
      <c r="L77" s="1" t="s">
        <v>9</v>
      </c>
      <c r="M77" s="1" t="s">
        <v>18</v>
      </c>
      <c r="P77" s="2" t="s">
        <v>2</v>
      </c>
      <c r="Q77" s="2" t="s">
        <v>3</v>
      </c>
      <c r="R77" s="2" t="s">
        <v>4</v>
      </c>
      <c r="S77" s="2" t="s">
        <v>1</v>
      </c>
      <c r="T77" s="2" t="s">
        <v>5</v>
      </c>
      <c r="U77" s="2" t="s">
        <v>6</v>
      </c>
      <c r="V77" s="2" t="s">
        <v>7</v>
      </c>
    </row>
    <row r="78" spans="4:25" ht="15.6" thickTop="1" thickBot="1" x14ac:dyDescent="0.35">
      <c r="D78" s="2" t="s">
        <v>2</v>
      </c>
      <c r="E78" s="3"/>
      <c r="F78" s="3"/>
      <c r="G78" s="3"/>
      <c r="H78" s="3"/>
      <c r="I78" s="3">
        <v>1</v>
      </c>
      <c r="J78" s="3">
        <v>1</v>
      </c>
      <c r="K78" s="3"/>
      <c r="L78">
        <f t="shared" ref="L78:L84" si="62">SUM(E78:K78)</f>
        <v>2</v>
      </c>
      <c r="M78">
        <f>P75</f>
        <v>0.17130948210552671</v>
      </c>
      <c r="O78" s="2" t="s">
        <v>2</v>
      </c>
      <c r="P78">
        <f t="shared" ref="P78:P83" si="63">IF($L78&gt;0,E78/$L78*$M78*$B$2,0)</f>
        <v>0</v>
      </c>
      <c r="Q78">
        <f t="shared" ref="Q78:Q84" si="64">IF($L78&gt;0,F78/$L78*$M78*$B$2,0)</f>
        <v>0</v>
      </c>
      <c r="R78">
        <f t="shared" ref="R78:R84" si="65">IF($L78&gt;0,G78/$L78*$M78*$B$2,0)</f>
        <v>0</v>
      </c>
      <c r="S78">
        <f t="shared" ref="S78:S84" si="66">IF($L78&gt;0,H78/$L78*$M78*$B$2,0)</f>
        <v>0</v>
      </c>
      <c r="T78">
        <f t="shared" ref="T78:T84" si="67">IF($L78&gt;0,I78/$L78*$M78*$B$2,0)</f>
        <v>7.2806529894848857E-2</v>
      </c>
      <c r="U78">
        <f t="shared" ref="U78:U84" si="68">IF($L78&gt;0,J78/$L78*$M78*$B$2,0)</f>
        <v>7.2806529894848857E-2</v>
      </c>
      <c r="V78">
        <f t="shared" ref="V78:V84" si="69">IF($L78&gt;0,K78/$L78*$M78*$B$2,0)</f>
        <v>0</v>
      </c>
    </row>
    <row r="79" spans="4:25" ht="15.6" thickTop="1" thickBot="1" x14ac:dyDescent="0.35">
      <c r="D79" s="2" t="s">
        <v>3</v>
      </c>
      <c r="E79" s="3"/>
      <c r="F79" s="3"/>
      <c r="G79" s="3"/>
      <c r="H79" s="3">
        <v>1</v>
      </c>
      <c r="I79" s="3"/>
      <c r="J79" s="3"/>
      <c r="K79" s="3"/>
      <c r="L79">
        <f t="shared" si="62"/>
        <v>1</v>
      </c>
      <c r="M79">
        <f>Q75</f>
        <v>0.14016711980813873</v>
      </c>
      <c r="O79" s="2" t="s">
        <v>3</v>
      </c>
      <c r="P79">
        <f t="shared" si="63"/>
        <v>0</v>
      </c>
      <c r="Q79">
        <f t="shared" si="64"/>
        <v>0</v>
      </c>
      <c r="R79">
        <f t="shared" si="65"/>
        <v>0</v>
      </c>
      <c r="S79">
        <f t="shared" si="66"/>
        <v>0.11914205183691792</v>
      </c>
      <c r="T79">
        <f t="shared" si="67"/>
        <v>0</v>
      </c>
      <c r="U79">
        <f t="shared" si="68"/>
        <v>0</v>
      </c>
      <c r="V79">
        <f t="shared" si="69"/>
        <v>0</v>
      </c>
      <c r="X79" s="1" t="s">
        <v>11</v>
      </c>
      <c r="Y79">
        <f>SUMIF(L78:L84,"&gt;0",M78:M84)</f>
        <v>0.88387684100551422</v>
      </c>
    </row>
    <row r="80" spans="4:25" ht="15.6" thickTop="1" thickBot="1" x14ac:dyDescent="0.35">
      <c r="D80" s="2" t="s">
        <v>4</v>
      </c>
      <c r="E80" s="3"/>
      <c r="F80" s="3">
        <v>1</v>
      </c>
      <c r="G80" s="3"/>
      <c r="H80" s="3"/>
      <c r="I80" s="3"/>
      <c r="J80" s="3"/>
      <c r="K80" s="3"/>
      <c r="L80">
        <f t="shared" si="62"/>
        <v>1</v>
      </c>
      <c r="M80">
        <f>R75</f>
        <v>9.0681523098538414E-2</v>
      </c>
      <c r="O80" s="2" t="s">
        <v>4</v>
      </c>
      <c r="P80">
        <f t="shared" si="63"/>
        <v>0</v>
      </c>
      <c r="Q80">
        <f t="shared" si="64"/>
        <v>7.707929463375765E-2</v>
      </c>
      <c r="R80">
        <f t="shared" si="65"/>
        <v>0</v>
      </c>
      <c r="S80">
        <f t="shared" si="66"/>
        <v>0</v>
      </c>
      <c r="T80">
        <f t="shared" si="67"/>
        <v>0</v>
      </c>
      <c r="U80">
        <f t="shared" si="68"/>
        <v>0</v>
      </c>
      <c r="V80">
        <f t="shared" si="69"/>
        <v>0</v>
      </c>
      <c r="X80" s="1" t="s">
        <v>12</v>
      </c>
      <c r="Y80">
        <f>SUMIF(L78:L84,"=0",M78:M84)</f>
        <v>0.1161231589944856</v>
      </c>
    </row>
    <row r="81" spans="4:25" ht="15.6" thickTop="1" thickBot="1" x14ac:dyDescent="0.35">
      <c r="D81" s="2" t="s">
        <v>1</v>
      </c>
      <c r="E81" s="3">
        <v>1</v>
      </c>
      <c r="F81" s="3"/>
      <c r="G81" s="3">
        <v>1</v>
      </c>
      <c r="H81" s="3"/>
      <c r="I81" s="3"/>
      <c r="J81" s="3">
        <v>1</v>
      </c>
      <c r="K81" s="3"/>
      <c r="L81">
        <f t="shared" si="62"/>
        <v>3</v>
      </c>
      <c r="M81">
        <f>S75</f>
        <v>0.18289845911852876</v>
      </c>
      <c r="O81" s="2" t="s">
        <v>1</v>
      </c>
      <c r="P81">
        <f t="shared" si="63"/>
        <v>5.1821230083583143E-2</v>
      </c>
      <c r="Q81">
        <f t="shared" si="64"/>
        <v>0</v>
      </c>
      <c r="R81">
        <f t="shared" si="65"/>
        <v>5.1821230083583143E-2</v>
      </c>
      <c r="S81">
        <f t="shared" si="66"/>
        <v>0</v>
      </c>
      <c r="T81">
        <f t="shared" si="67"/>
        <v>0</v>
      </c>
      <c r="U81">
        <f t="shared" si="68"/>
        <v>5.1821230083583143E-2</v>
      </c>
      <c r="V81">
        <f t="shared" si="69"/>
        <v>0</v>
      </c>
    </row>
    <row r="82" spans="4:25" ht="15.6" thickTop="1" thickBot="1" x14ac:dyDescent="0.35">
      <c r="D82" s="2" t="s">
        <v>5</v>
      </c>
      <c r="E82" s="3"/>
      <c r="F82" s="3">
        <v>1</v>
      </c>
      <c r="G82" s="3"/>
      <c r="H82" s="3">
        <v>1</v>
      </c>
      <c r="I82" s="3"/>
      <c r="J82" s="3">
        <v>1</v>
      </c>
      <c r="K82" s="3"/>
      <c r="L82">
        <f t="shared" si="62"/>
        <v>3</v>
      </c>
      <c r="M82">
        <f>T75</f>
        <v>0.1066561524896007</v>
      </c>
      <c r="O82" s="2" t="s">
        <v>5</v>
      </c>
      <c r="P82">
        <f t="shared" si="63"/>
        <v>0</v>
      </c>
      <c r="Q82">
        <f t="shared" si="64"/>
        <v>3.0219243205386864E-2</v>
      </c>
      <c r="R82">
        <f t="shared" si="65"/>
        <v>0</v>
      </c>
      <c r="S82">
        <f t="shared" si="66"/>
        <v>3.0219243205386864E-2</v>
      </c>
      <c r="T82">
        <f t="shared" si="67"/>
        <v>0</v>
      </c>
      <c r="U82">
        <f t="shared" si="68"/>
        <v>3.0219243205386864E-2</v>
      </c>
      <c r="V82">
        <f t="shared" si="69"/>
        <v>0</v>
      </c>
      <c r="X82" s="1" t="s">
        <v>13</v>
      </c>
      <c r="Y82">
        <f>Y79*(1-$B$2)+Y80</f>
        <v>0.24870468514531274</v>
      </c>
    </row>
    <row r="83" spans="4:25" ht="15" thickTop="1" x14ac:dyDescent="0.3">
      <c r="D83" s="2" t="s">
        <v>6</v>
      </c>
      <c r="E83" s="3">
        <v>1</v>
      </c>
      <c r="F83" s="3"/>
      <c r="G83" s="3"/>
      <c r="H83" s="3"/>
      <c r="I83" s="3"/>
      <c r="J83" s="3"/>
      <c r="K83" s="3">
        <v>1</v>
      </c>
      <c r="L83">
        <f t="shared" si="62"/>
        <v>2</v>
      </c>
      <c r="M83">
        <f>U75</f>
        <v>0.19216410438518094</v>
      </c>
      <c r="O83" s="2" t="s">
        <v>6</v>
      </c>
      <c r="P83">
        <f t="shared" si="63"/>
        <v>8.1669744363701904E-2</v>
      </c>
      <c r="Q83">
        <f t="shared" si="64"/>
        <v>0</v>
      </c>
      <c r="R83">
        <f t="shared" si="65"/>
        <v>0</v>
      </c>
      <c r="S83">
        <f t="shared" si="66"/>
        <v>0</v>
      </c>
      <c r="T83">
        <f t="shared" si="67"/>
        <v>0</v>
      </c>
      <c r="U83">
        <f t="shared" si="68"/>
        <v>0</v>
      </c>
      <c r="V83">
        <f t="shared" si="69"/>
        <v>8.1669744363701904E-2</v>
      </c>
    </row>
    <row r="84" spans="4:25" ht="15" thickBot="1" x14ac:dyDescent="0.35">
      <c r="D84" s="2" t="s">
        <v>7</v>
      </c>
      <c r="E84" s="3"/>
      <c r="F84" s="3"/>
      <c r="G84" s="3"/>
      <c r="H84" s="3"/>
      <c r="I84" s="3"/>
      <c r="J84" s="3"/>
      <c r="K84" s="3"/>
      <c r="L84">
        <f t="shared" si="62"/>
        <v>0</v>
      </c>
      <c r="M84">
        <f>V75</f>
        <v>0.1161231589944856</v>
      </c>
      <c r="O84" s="2" t="s">
        <v>7</v>
      </c>
      <c r="P84">
        <f>IF($L84&gt;0,E84/$L84*$M84*$B$2,0)</f>
        <v>0</v>
      </c>
      <c r="Q84">
        <f t="shared" si="64"/>
        <v>0</v>
      </c>
      <c r="R84">
        <f t="shared" si="65"/>
        <v>0</v>
      </c>
      <c r="S84">
        <f t="shared" si="66"/>
        <v>0</v>
      </c>
      <c r="T84">
        <f t="shared" si="67"/>
        <v>0</v>
      </c>
      <c r="U84">
        <f t="shared" si="68"/>
        <v>0</v>
      </c>
      <c r="V84">
        <f t="shared" si="69"/>
        <v>0</v>
      </c>
    </row>
    <row r="85" spans="4:25" ht="15.6" thickTop="1" thickBot="1" x14ac:dyDescent="0.35">
      <c r="O85" s="1" t="s">
        <v>14</v>
      </c>
      <c r="P85">
        <f t="shared" ref="P85:V85" si="70">SUM(P78:P84)</f>
        <v>0.13349097444728505</v>
      </c>
      <c r="Q85">
        <f t="shared" si="70"/>
        <v>0.10729853783914452</v>
      </c>
      <c r="R85">
        <f t="shared" si="70"/>
        <v>5.1821230083583143E-2</v>
      </c>
      <c r="S85">
        <f t="shared" si="70"/>
        <v>0.14936129504230478</v>
      </c>
      <c r="T85">
        <f t="shared" si="70"/>
        <v>7.2806529894848857E-2</v>
      </c>
      <c r="U85">
        <f t="shared" si="70"/>
        <v>0.15484700318381886</v>
      </c>
      <c r="V85">
        <f t="shared" si="70"/>
        <v>8.1669744363701904E-2</v>
      </c>
    </row>
    <row r="86" spans="4:25" ht="15.6" thickTop="1" thickBot="1" x14ac:dyDescent="0.35">
      <c r="O86" s="1" t="s">
        <v>15</v>
      </c>
      <c r="P86">
        <f t="shared" ref="P86:V86" si="71">$Y82/$B$1</f>
        <v>3.5529240735044675E-2</v>
      </c>
      <c r="Q86">
        <f t="shared" si="71"/>
        <v>3.5529240735044675E-2</v>
      </c>
      <c r="R86">
        <f t="shared" si="71"/>
        <v>3.5529240735044675E-2</v>
      </c>
      <c r="S86">
        <f t="shared" si="71"/>
        <v>3.5529240735044675E-2</v>
      </c>
      <c r="T86">
        <f t="shared" si="71"/>
        <v>3.5529240735044675E-2</v>
      </c>
      <c r="U86">
        <f t="shared" si="71"/>
        <v>3.5529240735044675E-2</v>
      </c>
      <c r="V86">
        <f t="shared" si="71"/>
        <v>3.5529240735044675E-2</v>
      </c>
    </row>
    <row r="87" spans="4:25" ht="15.6" thickTop="1" thickBot="1" x14ac:dyDescent="0.35">
      <c r="L87" s="1" t="s">
        <v>8</v>
      </c>
      <c r="M87">
        <f>M75+1</f>
        <v>7</v>
      </c>
      <c r="O87" s="1" t="s">
        <v>16</v>
      </c>
      <c r="P87">
        <f>SUM(P85:P86)</f>
        <v>0.16902021518232974</v>
      </c>
      <c r="Q87">
        <f t="shared" ref="Q87:V87" si="72">SUM(Q85:Q86)</f>
        <v>0.14282777857418918</v>
      </c>
      <c r="R87">
        <f t="shared" si="72"/>
        <v>8.7350470818627818E-2</v>
      </c>
      <c r="S87">
        <f t="shared" si="72"/>
        <v>0.18489053577734946</v>
      </c>
      <c r="T87">
        <f t="shared" si="72"/>
        <v>0.10833577062989352</v>
      </c>
      <c r="U87">
        <f t="shared" si="72"/>
        <v>0.19037624391886354</v>
      </c>
      <c r="V87">
        <f t="shared" si="72"/>
        <v>0.11719898509874657</v>
      </c>
      <c r="X87" s="1" t="s">
        <v>17</v>
      </c>
      <c r="Y87">
        <f>SUM(P87:V87)</f>
        <v>0.99999999999999989</v>
      </c>
    </row>
    <row r="88" spans="4:25" ht="15.6" thickTop="1" thickBot="1" x14ac:dyDescent="0.35"/>
    <row r="89" spans="4:25" ht="15.6" thickTop="1" thickBot="1" x14ac:dyDescent="0.35">
      <c r="E89" s="2" t="s">
        <v>2</v>
      </c>
      <c r="F89" s="2" t="s">
        <v>3</v>
      </c>
      <c r="G89" s="2" t="s">
        <v>4</v>
      </c>
      <c r="H89" s="2" t="s">
        <v>1</v>
      </c>
      <c r="I89" s="2" t="s">
        <v>5</v>
      </c>
      <c r="J89" s="2" t="s">
        <v>6</v>
      </c>
      <c r="K89" s="2" t="s">
        <v>7</v>
      </c>
      <c r="L89" s="1" t="s">
        <v>9</v>
      </c>
      <c r="M89" s="1" t="s">
        <v>18</v>
      </c>
      <c r="P89" s="2" t="s">
        <v>2</v>
      </c>
      <c r="Q89" s="2" t="s">
        <v>3</v>
      </c>
      <c r="R89" s="2" t="s">
        <v>4</v>
      </c>
      <c r="S89" s="2" t="s">
        <v>1</v>
      </c>
      <c r="T89" s="2" t="s">
        <v>5</v>
      </c>
      <c r="U89" s="2" t="s">
        <v>6</v>
      </c>
      <c r="V89" s="2" t="s">
        <v>7</v>
      </c>
    </row>
    <row r="90" spans="4:25" ht="15.6" thickTop="1" thickBot="1" x14ac:dyDescent="0.35">
      <c r="D90" s="2" t="s">
        <v>2</v>
      </c>
      <c r="E90" s="3"/>
      <c r="F90" s="3"/>
      <c r="G90" s="3"/>
      <c r="H90" s="3"/>
      <c r="I90" s="3">
        <v>1</v>
      </c>
      <c r="J90" s="3">
        <v>1</v>
      </c>
      <c r="K90" s="3"/>
      <c r="L90">
        <f t="shared" ref="L90:L96" si="73">SUM(E90:K90)</f>
        <v>2</v>
      </c>
      <c r="M90">
        <f>P87</f>
        <v>0.16902021518232974</v>
      </c>
      <c r="O90" s="2" t="s">
        <v>2</v>
      </c>
      <c r="P90">
        <f t="shared" ref="P90:P95" si="74">IF($L90&gt;0,E90/$L90*$M90*$B$2,0)</f>
        <v>0</v>
      </c>
      <c r="Q90">
        <f t="shared" ref="Q90:Q96" si="75">IF($L90&gt;0,F90/$L90*$M90*$B$2,0)</f>
        <v>0</v>
      </c>
      <c r="R90">
        <f t="shared" ref="R90:R96" si="76">IF($L90&gt;0,G90/$L90*$M90*$B$2,0)</f>
        <v>0</v>
      </c>
      <c r="S90">
        <f t="shared" ref="S90:S96" si="77">IF($L90&gt;0,H90/$L90*$M90*$B$2,0)</f>
        <v>0</v>
      </c>
      <c r="T90">
        <f t="shared" ref="T90:T96" si="78">IF($L90&gt;0,I90/$L90*$M90*$B$2,0)</f>
        <v>7.1833591452490131E-2</v>
      </c>
      <c r="U90">
        <f t="shared" ref="U90:U96" si="79">IF($L90&gt;0,J90/$L90*$M90*$B$2,0)</f>
        <v>7.1833591452490131E-2</v>
      </c>
      <c r="V90">
        <f t="shared" ref="V90:V96" si="80">IF($L90&gt;0,K90/$L90*$M90*$B$2,0)</f>
        <v>0</v>
      </c>
    </row>
    <row r="91" spans="4:25" ht="15.6" thickTop="1" thickBot="1" x14ac:dyDescent="0.35">
      <c r="D91" s="2" t="s">
        <v>3</v>
      </c>
      <c r="E91" s="3"/>
      <c r="F91" s="3"/>
      <c r="G91" s="3"/>
      <c r="H91" s="3">
        <v>1</v>
      </c>
      <c r="I91" s="3"/>
      <c r="J91" s="3"/>
      <c r="K91" s="3"/>
      <c r="L91">
        <f t="shared" si="73"/>
        <v>1</v>
      </c>
      <c r="M91">
        <f>Q87</f>
        <v>0.14282777857418918</v>
      </c>
      <c r="O91" s="2" t="s">
        <v>3</v>
      </c>
      <c r="P91">
        <f t="shared" si="74"/>
        <v>0</v>
      </c>
      <c r="Q91">
        <f t="shared" si="75"/>
        <v>0</v>
      </c>
      <c r="R91">
        <f t="shared" si="76"/>
        <v>0</v>
      </c>
      <c r="S91">
        <f t="shared" si="77"/>
        <v>0.12140361178806081</v>
      </c>
      <c r="T91">
        <f t="shared" si="78"/>
        <v>0</v>
      </c>
      <c r="U91">
        <f t="shared" si="79"/>
        <v>0</v>
      </c>
      <c r="V91">
        <f t="shared" si="80"/>
        <v>0</v>
      </c>
      <c r="X91" s="1" t="s">
        <v>11</v>
      </c>
      <c r="Y91">
        <f>SUMIF(L90:L96,"&gt;0",M90:M96)</f>
        <v>0.88280101490125329</v>
      </c>
    </row>
    <row r="92" spans="4:25" ht="15.6" thickTop="1" thickBot="1" x14ac:dyDescent="0.35">
      <c r="D92" s="2" t="s">
        <v>4</v>
      </c>
      <c r="E92" s="3"/>
      <c r="F92" s="3">
        <v>1</v>
      </c>
      <c r="G92" s="3"/>
      <c r="H92" s="3"/>
      <c r="I92" s="3"/>
      <c r="J92" s="3"/>
      <c r="K92" s="3"/>
      <c r="L92">
        <f t="shared" si="73"/>
        <v>1</v>
      </c>
      <c r="M92">
        <f>R87</f>
        <v>8.7350470818627818E-2</v>
      </c>
      <c r="O92" s="2" t="s">
        <v>4</v>
      </c>
      <c r="P92">
        <f t="shared" si="74"/>
        <v>0</v>
      </c>
      <c r="Q92">
        <f t="shared" si="75"/>
        <v>7.4247900195833647E-2</v>
      </c>
      <c r="R92">
        <f t="shared" si="76"/>
        <v>0</v>
      </c>
      <c r="S92">
        <f t="shared" si="77"/>
        <v>0</v>
      </c>
      <c r="T92">
        <f t="shared" si="78"/>
        <v>0</v>
      </c>
      <c r="U92">
        <f t="shared" si="79"/>
        <v>0</v>
      </c>
      <c r="V92">
        <f t="shared" si="80"/>
        <v>0</v>
      </c>
      <c r="X92" s="1" t="s">
        <v>12</v>
      </c>
      <c r="Y92">
        <f>SUMIF(L90:L96,"=0",M90:M96)</f>
        <v>0.11719898509874657</v>
      </c>
    </row>
    <row r="93" spans="4:25" ht="15.6" thickTop="1" thickBot="1" x14ac:dyDescent="0.35">
      <c r="D93" s="2" t="s">
        <v>1</v>
      </c>
      <c r="E93" s="3">
        <v>1</v>
      </c>
      <c r="F93" s="3"/>
      <c r="G93" s="3">
        <v>1</v>
      </c>
      <c r="H93" s="3"/>
      <c r="I93" s="3"/>
      <c r="J93" s="3">
        <v>1</v>
      </c>
      <c r="K93" s="3"/>
      <c r="L93">
        <f t="shared" si="73"/>
        <v>3</v>
      </c>
      <c r="M93">
        <f>S87</f>
        <v>0.18489053577734946</v>
      </c>
      <c r="O93" s="2" t="s">
        <v>1</v>
      </c>
      <c r="P93">
        <f t="shared" si="74"/>
        <v>5.2385651803582345E-2</v>
      </c>
      <c r="Q93">
        <f t="shared" si="75"/>
        <v>0</v>
      </c>
      <c r="R93">
        <f t="shared" si="76"/>
        <v>5.2385651803582345E-2</v>
      </c>
      <c r="S93">
        <f t="shared" si="77"/>
        <v>0</v>
      </c>
      <c r="T93">
        <f t="shared" si="78"/>
        <v>0</v>
      </c>
      <c r="U93">
        <f t="shared" si="79"/>
        <v>5.2385651803582345E-2</v>
      </c>
      <c r="V93">
        <f t="shared" si="80"/>
        <v>0</v>
      </c>
    </row>
    <row r="94" spans="4:25" ht="15.6" thickTop="1" thickBot="1" x14ac:dyDescent="0.35">
      <c r="D94" s="2" t="s">
        <v>5</v>
      </c>
      <c r="E94" s="3"/>
      <c r="F94" s="3">
        <v>1</v>
      </c>
      <c r="G94" s="3"/>
      <c r="H94" s="3">
        <v>1</v>
      </c>
      <c r="I94" s="3"/>
      <c r="J94" s="3">
        <v>1</v>
      </c>
      <c r="K94" s="3"/>
      <c r="L94">
        <f t="shared" si="73"/>
        <v>3</v>
      </c>
      <c r="M94">
        <f>T87</f>
        <v>0.10833577062989352</v>
      </c>
      <c r="O94" s="2" t="s">
        <v>5</v>
      </c>
      <c r="P94">
        <f t="shared" si="74"/>
        <v>0</v>
      </c>
      <c r="Q94">
        <f t="shared" si="75"/>
        <v>3.0695135011803164E-2</v>
      </c>
      <c r="R94">
        <f t="shared" si="76"/>
        <v>0</v>
      </c>
      <c r="S94">
        <f t="shared" si="77"/>
        <v>3.0695135011803164E-2</v>
      </c>
      <c r="T94">
        <f t="shared" si="78"/>
        <v>0</v>
      </c>
      <c r="U94">
        <f t="shared" si="79"/>
        <v>3.0695135011803164E-2</v>
      </c>
      <c r="V94">
        <f t="shared" si="80"/>
        <v>0</v>
      </c>
      <c r="X94" s="1" t="s">
        <v>13</v>
      </c>
      <c r="Y94">
        <f>Y91*(1-$B$2)+Y92</f>
        <v>0.24961913733393459</v>
      </c>
    </row>
    <row r="95" spans="4:25" ht="15" thickTop="1" x14ac:dyDescent="0.3">
      <c r="D95" s="2" t="s">
        <v>6</v>
      </c>
      <c r="E95" s="3">
        <v>1</v>
      </c>
      <c r="F95" s="3"/>
      <c r="G95" s="3"/>
      <c r="H95" s="3"/>
      <c r="I95" s="3"/>
      <c r="J95" s="3"/>
      <c r="K95" s="3">
        <v>1</v>
      </c>
      <c r="L95">
        <f t="shared" si="73"/>
        <v>2</v>
      </c>
      <c r="M95">
        <f>U87</f>
        <v>0.19037624391886354</v>
      </c>
      <c r="O95" s="2" t="s">
        <v>6</v>
      </c>
      <c r="P95">
        <f t="shared" si="74"/>
        <v>8.0909903665517008E-2</v>
      </c>
      <c r="Q95">
        <f t="shared" si="75"/>
        <v>0</v>
      </c>
      <c r="R95">
        <f t="shared" si="76"/>
        <v>0</v>
      </c>
      <c r="S95">
        <f t="shared" si="77"/>
        <v>0</v>
      </c>
      <c r="T95">
        <f t="shared" si="78"/>
        <v>0</v>
      </c>
      <c r="U95">
        <f t="shared" si="79"/>
        <v>0</v>
      </c>
      <c r="V95">
        <f t="shared" si="80"/>
        <v>8.0909903665517008E-2</v>
      </c>
    </row>
    <row r="96" spans="4:25" ht="15" thickBot="1" x14ac:dyDescent="0.35">
      <c r="D96" s="2" t="s">
        <v>7</v>
      </c>
      <c r="E96" s="3"/>
      <c r="F96" s="3"/>
      <c r="G96" s="3"/>
      <c r="H96" s="3"/>
      <c r="I96" s="3"/>
      <c r="J96" s="3"/>
      <c r="K96" s="3"/>
      <c r="L96">
        <f t="shared" si="73"/>
        <v>0</v>
      </c>
      <c r="M96">
        <f>V87</f>
        <v>0.11719898509874657</v>
      </c>
      <c r="O96" s="2" t="s">
        <v>7</v>
      </c>
      <c r="P96">
        <f>IF($L96&gt;0,E96/$L96*$M96*$B$2,0)</f>
        <v>0</v>
      </c>
      <c r="Q96">
        <f t="shared" si="75"/>
        <v>0</v>
      </c>
      <c r="R96">
        <f t="shared" si="76"/>
        <v>0</v>
      </c>
      <c r="S96">
        <f t="shared" si="77"/>
        <v>0</v>
      </c>
      <c r="T96">
        <f t="shared" si="78"/>
        <v>0</v>
      </c>
      <c r="U96">
        <f t="shared" si="79"/>
        <v>0</v>
      </c>
      <c r="V96">
        <f t="shared" si="80"/>
        <v>0</v>
      </c>
    </row>
    <row r="97" spans="4:25" ht="15.6" thickTop="1" thickBot="1" x14ac:dyDescent="0.35">
      <c r="O97" s="1" t="s">
        <v>14</v>
      </c>
      <c r="P97">
        <f t="shared" ref="P97:V97" si="81">SUM(P90:P96)</f>
        <v>0.13329555546909935</v>
      </c>
      <c r="Q97">
        <f t="shared" si="81"/>
        <v>0.10494303520763681</v>
      </c>
      <c r="R97">
        <f t="shared" si="81"/>
        <v>5.2385651803582345E-2</v>
      </c>
      <c r="S97">
        <f t="shared" si="81"/>
        <v>0.15209874679986396</v>
      </c>
      <c r="T97">
        <f t="shared" si="81"/>
        <v>7.1833591452490131E-2</v>
      </c>
      <c r="U97">
        <f t="shared" si="81"/>
        <v>0.15491437826787563</v>
      </c>
      <c r="V97">
        <f t="shared" si="81"/>
        <v>8.0909903665517008E-2</v>
      </c>
    </row>
    <row r="98" spans="4:25" ht="15.6" thickTop="1" thickBot="1" x14ac:dyDescent="0.35">
      <c r="O98" s="1" t="s">
        <v>15</v>
      </c>
      <c r="P98">
        <f t="shared" ref="P98:V98" si="82">$Y94/$B$1</f>
        <v>3.5659876761990658E-2</v>
      </c>
      <c r="Q98">
        <f t="shared" si="82"/>
        <v>3.5659876761990658E-2</v>
      </c>
      <c r="R98">
        <f t="shared" si="82"/>
        <v>3.5659876761990658E-2</v>
      </c>
      <c r="S98">
        <f t="shared" si="82"/>
        <v>3.5659876761990658E-2</v>
      </c>
      <c r="T98">
        <f t="shared" si="82"/>
        <v>3.5659876761990658E-2</v>
      </c>
      <c r="U98">
        <f t="shared" si="82"/>
        <v>3.5659876761990658E-2</v>
      </c>
      <c r="V98">
        <f t="shared" si="82"/>
        <v>3.5659876761990658E-2</v>
      </c>
    </row>
    <row r="99" spans="4:25" ht="15.6" thickTop="1" thickBot="1" x14ac:dyDescent="0.35">
      <c r="L99" s="1" t="s">
        <v>8</v>
      </c>
      <c r="M99">
        <f>M87+1</f>
        <v>8</v>
      </c>
      <c r="O99" s="1" t="s">
        <v>16</v>
      </c>
      <c r="P99">
        <f>SUM(P97:P98)</f>
        <v>0.16895543223109</v>
      </c>
      <c r="Q99">
        <f t="shared" ref="Q99:V99" si="83">SUM(Q97:Q98)</f>
        <v>0.14060291196962749</v>
      </c>
      <c r="R99">
        <f t="shared" si="83"/>
        <v>8.8045528565573003E-2</v>
      </c>
      <c r="S99">
        <f t="shared" si="83"/>
        <v>0.18775862356185463</v>
      </c>
      <c r="T99">
        <f t="shared" si="83"/>
        <v>0.10749346821448079</v>
      </c>
      <c r="U99">
        <f t="shared" si="83"/>
        <v>0.1905742550298663</v>
      </c>
      <c r="V99">
        <f t="shared" si="83"/>
        <v>0.11656978042750767</v>
      </c>
      <c r="X99" s="1" t="s">
        <v>17</v>
      </c>
      <c r="Y99">
        <f>SUM(P99:V99)</f>
        <v>1</v>
      </c>
    </row>
    <row r="100" spans="4:25" ht="15.6" thickTop="1" thickBot="1" x14ac:dyDescent="0.35"/>
    <row r="101" spans="4:25" ht="15.6" thickTop="1" thickBot="1" x14ac:dyDescent="0.35">
      <c r="E101" s="2" t="s">
        <v>2</v>
      </c>
      <c r="F101" s="2" t="s">
        <v>3</v>
      </c>
      <c r="G101" s="2" t="s">
        <v>4</v>
      </c>
      <c r="H101" s="2" t="s">
        <v>1</v>
      </c>
      <c r="I101" s="2" t="s">
        <v>5</v>
      </c>
      <c r="J101" s="2" t="s">
        <v>6</v>
      </c>
      <c r="K101" s="2" t="s">
        <v>7</v>
      </c>
      <c r="L101" s="1" t="s">
        <v>9</v>
      </c>
      <c r="M101" s="1" t="s">
        <v>18</v>
      </c>
      <c r="P101" s="2" t="s">
        <v>2</v>
      </c>
      <c r="Q101" s="2" t="s">
        <v>3</v>
      </c>
      <c r="R101" s="2" t="s">
        <v>4</v>
      </c>
      <c r="S101" s="2" t="s">
        <v>1</v>
      </c>
      <c r="T101" s="2" t="s">
        <v>5</v>
      </c>
      <c r="U101" s="2" t="s">
        <v>6</v>
      </c>
      <c r="V101" s="2" t="s">
        <v>7</v>
      </c>
    </row>
    <row r="102" spans="4:25" ht="15.6" thickTop="1" thickBot="1" x14ac:dyDescent="0.35">
      <c r="D102" s="2" t="s">
        <v>2</v>
      </c>
      <c r="E102" s="3"/>
      <c r="F102" s="3"/>
      <c r="G102" s="3"/>
      <c r="H102" s="3"/>
      <c r="I102" s="3">
        <v>1</v>
      </c>
      <c r="J102" s="3">
        <v>1</v>
      </c>
      <c r="K102" s="3"/>
      <c r="L102">
        <f t="shared" ref="L102:L108" si="84">SUM(E102:K102)</f>
        <v>2</v>
      </c>
      <c r="M102">
        <f>P99</f>
        <v>0.16895543223109</v>
      </c>
      <c r="O102" s="2" t="s">
        <v>2</v>
      </c>
      <c r="P102">
        <f t="shared" ref="P102:P107" si="85">IF($L102&gt;0,E102/$L102*$M102*$B$2,0)</f>
        <v>0</v>
      </c>
      <c r="Q102">
        <f t="shared" ref="Q102:Q108" si="86">IF($L102&gt;0,F102/$L102*$M102*$B$2,0)</f>
        <v>0</v>
      </c>
      <c r="R102">
        <f t="shared" ref="R102:R108" si="87">IF($L102&gt;0,G102/$L102*$M102*$B$2,0)</f>
        <v>0</v>
      </c>
      <c r="S102">
        <f t="shared" ref="S102:S108" si="88">IF($L102&gt;0,H102/$L102*$M102*$B$2,0)</f>
        <v>0</v>
      </c>
      <c r="T102">
        <f t="shared" ref="T102:T108" si="89">IF($L102&gt;0,I102/$L102*$M102*$B$2,0)</f>
        <v>7.1806058698213243E-2</v>
      </c>
      <c r="U102">
        <f t="shared" ref="U102:U108" si="90">IF($L102&gt;0,J102/$L102*$M102*$B$2,0)</f>
        <v>7.1806058698213243E-2</v>
      </c>
      <c r="V102">
        <f t="shared" ref="V102:V108" si="91">IF($L102&gt;0,K102/$L102*$M102*$B$2,0)</f>
        <v>0</v>
      </c>
    </row>
    <row r="103" spans="4:25" ht="15.6" thickTop="1" thickBot="1" x14ac:dyDescent="0.35">
      <c r="D103" s="2" t="s">
        <v>3</v>
      </c>
      <c r="E103" s="3"/>
      <c r="F103" s="3"/>
      <c r="G103" s="3"/>
      <c r="H103" s="3">
        <v>1</v>
      </c>
      <c r="I103" s="3"/>
      <c r="J103" s="3"/>
      <c r="K103" s="3"/>
      <c r="L103">
        <f t="shared" si="84"/>
        <v>1</v>
      </c>
      <c r="M103">
        <f>Q99</f>
        <v>0.14060291196962749</v>
      </c>
      <c r="O103" s="2" t="s">
        <v>3</v>
      </c>
      <c r="P103">
        <f t="shared" si="85"/>
        <v>0</v>
      </c>
      <c r="Q103">
        <f t="shared" si="86"/>
        <v>0</v>
      </c>
      <c r="R103">
        <f t="shared" si="87"/>
        <v>0</v>
      </c>
      <c r="S103">
        <f t="shared" si="88"/>
        <v>0.11951247517418336</v>
      </c>
      <c r="T103">
        <f t="shared" si="89"/>
        <v>0</v>
      </c>
      <c r="U103">
        <f t="shared" si="90"/>
        <v>0</v>
      </c>
      <c r="V103">
        <f t="shared" si="91"/>
        <v>0</v>
      </c>
      <c r="X103" s="1" t="s">
        <v>11</v>
      </c>
      <c r="Y103">
        <f>SUMIF(L102:L108,"&gt;0",M102:M108)</f>
        <v>0.88343021957249235</v>
      </c>
    </row>
    <row r="104" spans="4:25" ht="15.6" thickTop="1" thickBot="1" x14ac:dyDescent="0.35">
      <c r="D104" s="2" t="s">
        <v>4</v>
      </c>
      <c r="E104" s="3"/>
      <c r="F104" s="3">
        <v>1</v>
      </c>
      <c r="G104" s="3"/>
      <c r="H104" s="3"/>
      <c r="I104" s="3"/>
      <c r="J104" s="3"/>
      <c r="K104" s="3"/>
      <c r="L104">
        <f t="shared" si="84"/>
        <v>1</v>
      </c>
      <c r="M104">
        <f>R99</f>
        <v>8.8045528565573003E-2</v>
      </c>
      <c r="O104" s="2" t="s">
        <v>4</v>
      </c>
      <c r="P104">
        <f t="shared" si="85"/>
        <v>0</v>
      </c>
      <c r="Q104">
        <f t="shared" si="86"/>
        <v>7.4838699280737053E-2</v>
      </c>
      <c r="R104">
        <f t="shared" si="87"/>
        <v>0</v>
      </c>
      <c r="S104">
        <f t="shared" si="88"/>
        <v>0</v>
      </c>
      <c r="T104">
        <f t="shared" si="89"/>
        <v>0</v>
      </c>
      <c r="U104">
        <f t="shared" si="90"/>
        <v>0</v>
      </c>
      <c r="V104">
        <f t="shared" si="91"/>
        <v>0</v>
      </c>
      <c r="X104" s="1" t="s">
        <v>12</v>
      </c>
      <c r="Y104">
        <f>SUMIF(L102:L108,"=0",M102:M108)</f>
        <v>0.11656978042750767</v>
      </c>
    </row>
    <row r="105" spans="4:25" ht="15.6" thickTop="1" thickBot="1" x14ac:dyDescent="0.35">
      <c r="D105" s="2" t="s">
        <v>1</v>
      </c>
      <c r="E105" s="3">
        <v>1</v>
      </c>
      <c r="F105" s="3"/>
      <c r="G105" s="3">
        <v>1</v>
      </c>
      <c r="H105" s="3"/>
      <c r="I105" s="3"/>
      <c r="J105" s="3">
        <v>1</v>
      </c>
      <c r="K105" s="3"/>
      <c r="L105">
        <f t="shared" si="84"/>
        <v>3</v>
      </c>
      <c r="M105">
        <f>S99</f>
        <v>0.18775862356185463</v>
      </c>
      <c r="O105" s="2" t="s">
        <v>1</v>
      </c>
      <c r="P105">
        <f t="shared" si="85"/>
        <v>5.3198276675858809E-2</v>
      </c>
      <c r="Q105">
        <f t="shared" si="86"/>
        <v>0</v>
      </c>
      <c r="R105">
        <f t="shared" si="87"/>
        <v>5.3198276675858809E-2</v>
      </c>
      <c r="S105">
        <f t="shared" si="88"/>
        <v>0</v>
      </c>
      <c r="T105">
        <f t="shared" si="89"/>
        <v>0</v>
      </c>
      <c r="U105">
        <f t="shared" si="90"/>
        <v>5.3198276675858809E-2</v>
      </c>
      <c r="V105">
        <f t="shared" si="91"/>
        <v>0</v>
      </c>
    </row>
    <row r="106" spans="4:25" ht="15.6" thickTop="1" thickBot="1" x14ac:dyDescent="0.35">
      <c r="D106" s="2" t="s">
        <v>5</v>
      </c>
      <c r="E106" s="3"/>
      <c r="F106" s="3">
        <v>1</v>
      </c>
      <c r="G106" s="3"/>
      <c r="H106" s="3">
        <v>1</v>
      </c>
      <c r="I106" s="3"/>
      <c r="J106" s="3">
        <v>1</v>
      </c>
      <c r="K106" s="3"/>
      <c r="L106">
        <f t="shared" si="84"/>
        <v>3</v>
      </c>
      <c r="M106">
        <f>T99</f>
        <v>0.10749346821448079</v>
      </c>
      <c r="O106" s="2" t="s">
        <v>5</v>
      </c>
      <c r="P106">
        <f t="shared" si="85"/>
        <v>0</v>
      </c>
      <c r="Q106">
        <f t="shared" si="86"/>
        <v>3.0456482660769554E-2</v>
      </c>
      <c r="R106">
        <f t="shared" si="87"/>
        <v>0</v>
      </c>
      <c r="S106">
        <f t="shared" si="88"/>
        <v>3.0456482660769554E-2</v>
      </c>
      <c r="T106">
        <f t="shared" si="89"/>
        <v>0</v>
      </c>
      <c r="U106">
        <f t="shared" si="90"/>
        <v>3.0456482660769554E-2</v>
      </c>
      <c r="V106">
        <f t="shared" si="91"/>
        <v>0</v>
      </c>
      <c r="X106" s="1" t="s">
        <v>13</v>
      </c>
      <c r="Y106">
        <f>Y103*(1-$B$2)+Y104</f>
        <v>0.24908431336338155</v>
      </c>
    </row>
    <row r="107" spans="4:25" ht="15" thickTop="1" x14ac:dyDescent="0.3">
      <c r="D107" s="2" t="s">
        <v>6</v>
      </c>
      <c r="E107" s="3">
        <v>1</v>
      </c>
      <c r="F107" s="3"/>
      <c r="G107" s="3"/>
      <c r="H107" s="3"/>
      <c r="I107" s="3"/>
      <c r="J107" s="3"/>
      <c r="K107" s="3">
        <v>1</v>
      </c>
      <c r="L107">
        <f t="shared" si="84"/>
        <v>2</v>
      </c>
      <c r="M107">
        <f>U99</f>
        <v>0.1905742550298663</v>
      </c>
      <c r="O107" s="2" t="s">
        <v>6</v>
      </c>
      <c r="P107">
        <f t="shared" si="85"/>
        <v>8.0994058387693177E-2</v>
      </c>
      <c r="Q107">
        <f t="shared" si="86"/>
        <v>0</v>
      </c>
      <c r="R107">
        <f t="shared" si="87"/>
        <v>0</v>
      </c>
      <c r="S107">
        <f t="shared" si="88"/>
        <v>0</v>
      </c>
      <c r="T107">
        <f t="shared" si="89"/>
        <v>0</v>
      </c>
      <c r="U107">
        <f t="shared" si="90"/>
        <v>0</v>
      </c>
      <c r="V107">
        <f t="shared" si="91"/>
        <v>8.0994058387693177E-2</v>
      </c>
    </row>
    <row r="108" spans="4:25" ht="15" thickBot="1" x14ac:dyDescent="0.35">
      <c r="D108" s="2" t="s">
        <v>7</v>
      </c>
      <c r="E108" s="3"/>
      <c r="F108" s="3"/>
      <c r="G108" s="3"/>
      <c r="H108" s="3"/>
      <c r="I108" s="3"/>
      <c r="J108" s="3"/>
      <c r="K108" s="3"/>
      <c r="L108">
        <f t="shared" si="84"/>
        <v>0</v>
      </c>
      <c r="M108">
        <f>V99</f>
        <v>0.11656978042750767</v>
      </c>
      <c r="O108" s="2" t="s">
        <v>7</v>
      </c>
      <c r="P108">
        <f>IF($L108&gt;0,E108/$L108*$M108*$B$2,0)</f>
        <v>0</v>
      </c>
      <c r="Q108">
        <f t="shared" si="86"/>
        <v>0</v>
      </c>
      <c r="R108">
        <f t="shared" si="87"/>
        <v>0</v>
      </c>
      <c r="S108">
        <f t="shared" si="88"/>
        <v>0</v>
      </c>
      <c r="T108">
        <f t="shared" si="89"/>
        <v>0</v>
      </c>
      <c r="U108">
        <f t="shared" si="90"/>
        <v>0</v>
      </c>
      <c r="V108">
        <f t="shared" si="91"/>
        <v>0</v>
      </c>
    </row>
    <row r="109" spans="4:25" ht="15.6" thickTop="1" thickBot="1" x14ac:dyDescent="0.35">
      <c r="O109" s="1" t="s">
        <v>14</v>
      </c>
      <c r="P109">
        <f t="shared" ref="P109:V109" si="92">SUM(P102:P108)</f>
        <v>0.13419233506355199</v>
      </c>
      <c r="Q109">
        <f t="shared" si="92"/>
        <v>0.10529518194150661</v>
      </c>
      <c r="R109">
        <f t="shared" si="92"/>
        <v>5.3198276675858809E-2</v>
      </c>
      <c r="S109">
        <f t="shared" si="92"/>
        <v>0.1499689578349529</v>
      </c>
      <c r="T109">
        <f t="shared" si="92"/>
        <v>7.1806058698213243E-2</v>
      </c>
      <c r="U109">
        <f t="shared" si="92"/>
        <v>0.1554608180348416</v>
      </c>
      <c r="V109">
        <f t="shared" si="92"/>
        <v>8.0994058387693177E-2</v>
      </c>
    </row>
    <row r="110" spans="4:25" ht="15.6" thickTop="1" thickBot="1" x14ac:dyDescent="0.35">
      <c r="O110" s="1" t="s">
        <v>15</v>
      </c>
      <c r="P110">
        <f t="shared" ref="P110:V110" si="93">$Y106/$B$1</f>
        <v>3.5583473337625939E-2</v>
      </c>
      <c r="Q110">
        <f t="shared" si="93"/>
        <v>3.5583473337625939E-2</v>
      </c>
      <c r="R110">
        <f t="shared" si="93"/>
        <v>3.5583473337625939E-2</v>
      </c>
      <c r="S110">
        <f t="shared" si="93"/>
        <v>3.5583473337625939E-2</v>
      </c>
      <c r="T110">
        <f t="shared" si="93"/>
        <v>3.5583473337625939E-2</v>
      </c>
      <c r="U110">
        <f t="shared" si="93"/>
        <v>3.5583473337625939E-2</v>
      </c>
      <c r="V110">
        <f t="shared" si="93"/>
        <v>3.5583473337625939E-2</v>
      </c>
    </row>
    <row r="111" spans="4:25" ht="15.6" thickTop="1" thickBot="1" x14ac:dyDescent="0.35">
      <c r="L111" s="1" t="s">
        <v>8</v>
      </c>
      <c r="M111">
        <f>M99+1</f>
        <v>9</v>
      </c>
      <c r="O111" s="1" t="s">
        <v>16</v>
      </c>
      <c r="P111">
        <f>SUM(P109:P110)</f>
        <v>0.16977580840117792</v>
      </c>
      <c r="Q111">
        <f t="shared" ref="Q111:V111" si="94">SUM(Q109:Q110)</f>
        <v>0.14087865527913254</v>
      </c>
      <c r="R111">
        <f t="shared" si="94"/>
        <v>8.8781750013484748E-2</v>
      </c>
      <c r="S111">
        <f t="shared" si="94"/>
        <v>0.18555243117257883</v>
      </c>
      <c r="T111">
        <f t="shared" si="94"/>
        <v>0.10738953203583917</v>
      </c>
      <c r="U111">
        <f t="shared" si="94"/>
        <v>0.19104429137246753</v>
      </c>
      <c r="V111">
        <f t="shared" si="94"/>
        <v>0.11657753172531912</v>
      </c>
      <c r="X111" s="1" t="s">
        <v>17</v>
      </c>
      <c r="Y111">
        <f>SUM(P111:V111)</f>
        <v>0.99999999999999989</v>
      </c>
    </row>
    <row r="112" spans="4:25" ht="15.6" thickTop="1" thickBot="1" x14ac:dyDescent="0.35"/>
    <row r="113" spans="4:25" ht="15.6" thickTop="1" thickBot="1" x14ac:dyDescent="0.35">
      <c r="E113" s="2" t="s">
        <v>2</v>
      </c>
      <c r="F113" s="2" t="s">
        <v>3</v>
      </c>
      <c r="G113" s="2" t="s">
        <v>4</v>
      </c>
      <c r="H113" s="2" t="s">
        <v>1</v>
      </c>
      <c r="I113" s="2" t="s">
        <v>5</v>
      </c>
      <c r="J113" s="2" t="s">
        <v>6</v>
      </c>
      <c r="K113" s="2" t="s">
        <v>7</v>
      </c>
      <c r="L113" s="1" t="s">
        <v>9</v>
      </c>
      <c r="M113" s="1" t="s">
        <v>18</v>
      </c>
      <c r="P113" s="2" t="s">
        <v>2</v>
      </c>
      <c r="Q113" s="2" t="s">
        <v>3</v>
      </c>
      <c r="R113" s="2" t="s">
        <v>4</v>
      </c>
      <c r="S113" s="2" t="s">
        <v>1</v>
      </c>
      <c r="T113" s="2" t="s">
        <v>5</v>
      </c>
      <c r="U113" s="2" t="s">
        <v>6</v>
      </c>
      <c r="V113" s="2" t="s">
        <v>7</v>
      </c>
    </row>
    <row r="114" spans="4:25" ht="15.6" thickTop="1" thickBot="1" x14ac:dyDescent="0.35">
      <c r="D114" s="2" t="s">
        <v>2</v>
      </c>
      <c r="E114" s="3"/>
      <c r="F114" s="3"/>
      <c r="G114" s="3"/>
      <c r="H114" s="3"/>
      <c r="I114" s="3">
        <v>1</v>
      </c>
      <c r="J114" s="3">
        <v>1</v>
      </c>
      <c r="K114" s="3"/>
      <c r="L114">
        <f t="shared" ref="L114:L120" si="95">SUM(E114:K114)</f>
        <v>2</v>
      </c>
      <c r="M114">
        <f>P111</f>
        <v>0.16977580840117792</v>
      </c>
      <c r="O114" s="2" t="s">
        <v>2</v>
      </c>
      <c r="P114">
        <f t="shared" ref="P114:P119" si="96">IF($L114&gt;0,E114/$L114*$M114*$B$2,0)</f>
        <v>0</v>
      </c>
      <c r="Q114">
        <f t="shared" ref="Q114:Q120" si="97">IF($L114&gt;0,F114/$L114*$M114*$B$2,0)</f>
        <v>0</v>
      </c>
      <c r="R114">
        <f t="shared" ref="R114:R120" si="98">IF($L114&gt;0,G114/$L114*$M114*$B$2,0)</f>
        <v>0</v>
      </c>
      <c r="S114">
        <f t="shared" ref="S114:S120" si="99">IF($L114&gt;0,H114/$L114*$M114*$B$2,0)</f>
        <v>0</v>
      </c>
      <c r="T114">
        <f t="shared" ref="T114:T120" si="100">IF($L114&gt;0,I114/$L114*$M114*$B$2,0)</f>
        <v>7.2154718570500612E-2</v>
      </c>
      <c r="U114">
        <f t="shared" ref="U114:U120" si="101">IF($L114&gt;0,J114/$L114*$M114*$B$2,0)</f>
        <v>7.2154718570500612E-2</v>
      </c>
      <c r="V114">
        <f t="shared" ref="V114:V120" si="102">IF($L114&gt;0,K114/$L114*$M114*$B$2,0)</f>
        <v>0</v>
      </c>
    </row>
    <row r="115" spans="4:25" ht="15.6" thickTop="1" thickBot="1" x14ac:dyDescent="0.35">
      <c r="D115" s="2" t="s">
        <v>3</v>
      </c>
      <c r="E115" s="3"/>
      <c r="F115" s="3"/>
      <c r="G115" s="3"/>
      <c r="H115" s="3">
        <v>1</v>
      </c>
      <c r="I115" s="3"/>
      <c r="J115" s="3"/>
      <c r="K115" s="3"/>
      <c r="L115">
        <f t="shared" si="95"/>
        <v>1</v>
      </c>
      <c r="M115">
        <f>Q111</f>
        <v>0.14087865527913254</v>
      </c>
      <c r="O115" s="2" t="s">
        <v>3</v>
      </c>
      <c r="P115">
        <f t="shared" si="96"/>
        <v>0</v>
      </c>
      <c r="Q115">
        <f t="shared" si="97"/>
        <v>0</v>
      </c>
      <c r="R115">
        <f t="shared" si="98"/>
        <v>0</v>
      </c>
      <c r="S115">
        <f t="shared" si="99"/>
        <v>0.11974685698726266</v>
      </c>
      <c r="T115">
        <f t="shared" si="100"/>
        <v>0</v>
      </c>
      <c r="U115">
        <f t="shared" si="101"/>
        <v>0</v>
      </c>
      <c r="V115">
        <f t="shared" si="102"/>
        <v>0</v>
      </c>
      <c r="X115" s="1" t="s">
        <v>11</v>
      </c>
      <c r="Y115">
        <f>SUMIF(L114:L120,"&gt;0",M114:M120)</f>
        <v>0.88342246827468074</v>
      </c>
    </row>
    <row r="116" spans="4:25" ht="15.6" thickTop="1" thickBot="1" x14ac:dyDescent="0.35">
      <c r="D116" s="2" t="s">
        <v>4</v>
      </c>
      <c r="E116" s="3"/>
      <c r="F116" s="3">
        <v>1</v>
      </c>
      <c r="G116" s="3"/>
      <c r="H116" s="3"/>
      <c r="I116" s="3"/>
      <c r="J116" s="3"/>
      <c r="K116" s="3"/>
      <c r="L116">
        <f t="shared" si="95"/>
        <v>1</v>
      </c>
      <c r="M116">
        <f>R111</f>
        <v>8.8781750013484748E-2</v>
      </c>
      <c r="O116" s="2" t="s">
        <v>4</v>
      </c>
      <c r="P116">
        <f t="shared" si="96"/>
        <v>0</v>
      </c>
      <c r="Q116">
        <f t="shared" si="97"/>
        <v>7.5464487511462036E-2</v>
      </c>
      <c r="R116">
        <f t="shared" si="98"/>
        <v>0</v>
      </c>
      <c r="S116">
        <f t="shared" si="99"/>
        <v>0</v>
      </c>
      <c r="T116">
        <f t="shared" si="100"/>
        <v>0</v>
      </c>
      <c r="U116">
        <f t="shared" si="101"/>
        <v>0</v>
      </c>
      <c r="V116">
        <f t="shared" si="102"/>
        <v>0</v>
      </c>
      <c r="X116" s="1" t="s">
        <v>12</v>
      </c>
      <c r="Y116">
        <f>SUMIF(L114:L120,"=0",M114:M120)</f>
        <v>0.11657753172531912</v>
      </c>
    </row>
    <row r="117" spans="4:25" ht="15.6" thickTop="1" thickBot="1" x14ac:dyDescent="0.35">
      <c r="D117" s="2" t="s">
        <v>1</v>
      </c>
      <c r="E117" s="3">
        <v>1</v>
      </c>
      <c r="F117" s="3"/>
      <c r="G117" s="3">
        <v>1</v>
      </c>
      <c r="H117" s="3"/>
      <c r="I117" s="3"/>
      <c r="J117" s="3">
        <v>1</v>
      </c>
      <c r="K117" s="3"/>
      <c r="L117">
        <f t="shared" si="95"/>
        <v>3</v>
      </c>
      <c r="M117">
        <f>S111</f>
        <v>0.18555243117257883</v>
      </c>
      <c r="O117" s="2" t="s">
        <v>1</v>
      </c>
      <c r="P117">
        <f t="shared" si="96"/>
        <v>5.2573188832230666E-2</v>
      </c>
      <c r="Q117">
        <f t="shared" si="97"/>
        <v>0</v>
      </c>
      <c r="R117">
        <f t="shared" si="98"/>
        <v>5.2573188832230666E-2</v>
      </c>
      <c r="S117">
        <f t="shared" si="99"/>
        <v>0</v>
      </c>
      <c r="T117">
        <f t="shared" si="100"/>
        <v>0</v>
      </c>
      <c r="U117">
        <f t="shared" si="101"/>
        <v>5.2573188832230666E-2</v>
      </c>
      <c r="V117">
        <f t="shared" si="102"/>
        <v>0</v>
      </c>
    </row>
    <row r="118" spans="4:25" ht="15.6" thickTop="1" thickBot="1" x14ac:dyDescent="0.35">
      <c r="D118" s="2" t="s">
        <v>5</v>
      </c>
      <c r="E118" s="3"/>
      <c r="F118" s="3">
        <v>1</v>
      </c>
      <c r="G118" s="3"/>
      <c r="H118" s="3">
        <v>1</v>
      </c>
      <c r="I118" s="3"/>
      <c r="J118" s="3">
        <v>1</v>
      </c>
      <c r="K118" s="3"/>
      <c r="L118">
        <f t="shared" si="95"/>
        <v>3</v>
      </c>
      <c r="M118">
        <f>T111</f>
        <v>0.10738953203583917</v>
      </c>
      <c r="O118" s="2" t="s">
        <v>5</v>
      </c>
      <c r="P118">
        <f t="shared" si="96"/>
        <v>0</v>
      </c>
      <c r="Q118">
        <f t="shared" si="97"/>
        <v>3.04270340768211E-2</v>
      </c>
      <c r="R118">
        <f t="shared" si="98"/>
        <v>0</v>
      </c>
      <c r="S118">
        <f t="shared" si="99"/>
        <v>3.04270340768211E-2</v>
      </c>
      <c r="T118">
        <f t="shared" si="100"/>
        <v>0</v>
      </c>
      <c r="U118">
        <f t="shared" si="101"/>
        <v>3.04270340768211E-2</v>
      </c>
      <c r="V118">
        <f t="shared" si="102"/>
        <v>0</v>
      </c>
      <c r="X118" s="1" t="s">
        <v>13</v>
      </c>
      <c r="Y118">
        <f>Y115*(1-$B$2)+Y116</f>
        <v>0.24909090196652126</v>
      </c>
    </row>
    <row r="119" spans="4:25" ht="15" thickTop="1" x14ac:dyDescent="0.3">
      <c r="D119" s="2" t="s">
        <v>6</v>
      </c>
      <c r="E119" s="3">
        <v>1</v>
      </c>
      <c r="F119" s="3"/>
      <c r="G119" s="3"/>
      <c r="H119" s="3"/>
      <c r="I119" s="3"/>
      <c r="J119" s="3"/>
      <c r="K119" s="3">
        <v>1</v>
      </c>
      <c r="L119">
        <f t="shared" si="95"/>
        <v>2</v>
      </c>
      <c r="M119">
        <f>U111</f>
        <v>0.19104429137246753</v>
      </c>
      <c r="O119" s="2" t="s">
        <v>6</v>
      </c>
      <c r="P119">
        <f t="shared" si="96"/>
        <v>8.1193823833298706E-2</v>
      </c>
      <c r="Q119">
        <f t="shared" si="97"/>
        <v>0</v>
      </c>
      <c r="R119">
        <f t="shared" si="98"/>
        <v>0</v>
      </c>
      <c r="S119">
        <f t="shared" si="99"/>
        <v>0</v>
      </c>
      <c r="T119">
        <f t="shared" si="100"/>
        <v>0</v>
      </c>
      <c r="U119">
        <f t="shared" si="101"/>
        <v>0</v>
      </c>
      <c r="V119">
        <f t="shared" si="102"/>
        <v>8.1193823833298706E-2</v>
      </c>
    </row>
    <row r="120" spans="4:25" ht="15" thickBot="1" x14ac:dyDescent="0.35">
      <c r="D120" s="2" t="s">
        <v>7</v>
      </c>
      <c r="E120" s="3"/>
      <c r="F120" s="3"/>
      <c r="G120" s="3"/>
      <c r="H120" s="3"/>
      <c r="I120" s="3"/>
      <c r="J120" s="3"/>
      <c r="K120" s="3"/>
      <c r="L120">
        <f t="shared" si="95"/>
        <v>0</v>
      </c>
      <c r="M120">
        <f>V111</f>
        <v>0.11657753172531912</v>
      </c>
      <c r="O120" s="2" t="s">
        <v>7</v>
      </c>
      <c r="P120">
        <f>IF($L120&gt;0,E120/$L120*$M120*$B$2,0)</f>
        <v>0</v>
      </c>
      <c r="Q120">
        <f t="shared" si="97"/>
        <v>0</v>
      </c>
      <c r="R120">
        <f t="shared" si="98"/>
        <v>0</v>
      </c>
      <c r="S120">
        <f t="shared" si="99"/>
        <v>0</v>
      </c>
      <c r="T120">
        <f t="shared" si="100"/>
        <v>0</v>
      </c>
      <c r="U120">
        <f t="shared" si="101"/>
        <v>0</v>
      </c>
      <c r="V120">
        <f t="shared" si="102"/>
        <v>0</v>
      </c>
    </row>
    <row r="121" spans="4:25" ht="15.6" thickTop="1" thickBot="1" x14ac:dyDescent="0.35">
      <c r="O121" s="1" t="s">
        <v>14</v>
      </c>
      <c r="P121">
        <f t="shared" ref="P121:V121" si="103">SUM(P114:P120)</f>
        <v>0.13376701266552937</v>
      </c>
      <c r="Q121">
        <f t="shared" si="103"/>
        <v>0.10589152158828313</v>
      </c>
      <c r="R121">
        <f t="shared" si="103"/>
        <v>5.2573188832230666E-2</v>
      </c>
      <c r="S121">
        <f t="shared" si="103"/>
        <v>0.15017389106408377</v>
      </c>
      <c r="T121">
        <f t="shared" si="103"/>
        <v>7.2154718570500612E-2</v>
      </c>
      <c r="U121">
        <f t="shared" si="103"/>
        <v>0.15515494147955239</v>
      </c>
      <c r="V121">
        <f t="shared" si="103"/>
        <v>8.1193823833298706E-2</v>
      </c>
    </row>
    <row r="122" spans="4:25" ht="15.6" thickTop="1" thickBot="1" x14ac:dyDescent="0.35">
      <c r="O122" s="1" t="s">
        <v>15</v>
      </c>
      <c r="P122">
        <f t="shared" ref="P122:V122" si="104">$Y118/$B$1</f>
        <v>3.5584414566645892E-2</v>
      </c>
      <c r="Q122">
        <f t="shared" si="104"/>
        <v>3.5584414566645892E-2</v>
      </c>
      <c r="R122">
        <f t="shared" si="104"/>
        <v>3.5584414566645892E-2</v>
      </c>
      <c r="S122">
        <f t="shared" si="104"/>
        <v>3.5584414566645892E-2</v>
      </c>
      <c r="T122">
        <f t="shared" si="104"/>
        <v>3.5584414566645892E-2</v>
      </c>
      <c r="U122">
        <f t="shared" si="104"/>
        <v>3.5584414566645892E-2</v>
      </c>
      <c r="V122">
        <f t="shared" si="104"/>
        <v>3.5584414566645892E-2</v>
      </c>
    </row>
    <row r="123" spans="4:25" ht="15.6" thickTop="1" thickBot="1" x14ac:dyDescent="0.35">
      <c r="L123" s="1" t="s">
        <v>8</v>
      </c>
      <c r="M123">
        <f>M111+1</f>
        <v>10</v>
      </c>
      <c r="O123" s="1" t="s">
        <v>16</v>
      </c>
      <c r="P123">
        <f>SUM(P121:P122)</f>
        <v>0.16935142723217528</v>
      </c>
      <c r="Q123">
        <f t="shared" ref="Q123:V123" si="105">SUM(Q121:Q122)</f>
        <v>0.14147593615492904</v>
      </c>
      <c r="R123">
        <f t="shared" si="105"/>
        <v>8.8157603398876558E-2</v>
      </c>
      <c r="S123">
        <f t="shared" si="105"/>
        <v>0.18575830563072965</v>
      </c>
      <c r="T123">
        <f t="shared" si="105"/>
        <v>0.1077391331371465</v>
      </c>
      <c r="U123">
        <f t="shared" si="105"/>
        <v>0.19073935604619829</v>
      </c>
      <c r="V123">
        <f t="shared" si="105"/>
        <v>0.1167782383999446</v>
      </c>
      <c r="X123" s="1" t="s">
        <v>17</v>
      </c>
      <c r="Y123">
        <f>SUM(P123:V123)</f>
        <v>0.99999999999999989</v>
      </c>
    </row>
    <row r="124" spans="4:25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aidhog</dc:creator>
  <cp:lastModifiedBy>aidhog</cp:lastModifiedBy>
  <dcterms:created xsi:type="dcterms:W3CDTF">2019-05-06T19:34:01Z</dcterms:created>
  <dcterms:modified xsi:type="dcterms:W3CDTF">2021-07-30T00:31:11Z</dcterms:modified>
</cp:coreProperties>
</file>