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7520" windowHeight="13200" tabRatio="500" activeTab="1"/>
  </bookViews>
  <sheets>
    <sheet name="Hoja1" sheetId="1" r:id="rId1"/>
    <sheet name="Hoja2" sheetId="4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4" l="1"/>
  <c r="D9" i="4"/>
  <c r="C8" i="4"/>
  <c r="C9" i="4"/>
  <c r="D22" i="4"/>
  <c r="D10" i="4"/>
  <c r="D11" i="4"/>
  <c r="D12" i="4"/>
  <c r="D13" i="4"/>
  <c r="D14" i="4"/>
  <c r="D23" i="4"/>
  <c r="C22" i="4"/>
  <c r="C10" i="4"/>
  <c r="C11" i="4"/>
  <c r="C12" i="4"/>
  <c r="C13" i="4"/>
  <c r="C14" i="4"/>
  <c r="C23" i="4"/>
  <c r="B22" i="4"/>
  <c r="B23" i="4"/>
  <c r="I22" i="1"/>
  <c r="I8" i="1"/>
  <c r="I9" i="1"/>
  <c r="I10" i="1"/>
  <c r="I11" i="1"/>
  <c r="I12" i="1"/>
  <c r="I13" i="1"/>
  <c r="I14" i="1"/>
  <c r="I23" i="1"/>
  <c r="H22" i="1"/>
  <c r="H8" i="1"/>
  <c r="H9" i="1"/>
  <c r="H10" i="1"/>
  <c r="H11" i="1"/>
  <c r="H12" i="1"/>
  <c r="H13" i="1"/>
  <c r="H14" i="1"/>
  <c r="H23" i="1"/>
  <c r="G22" i="1"/>
  <c r="G23" i="1"/>
  <c r="D23" i="1"/>
  <c r="C23" i="1"/>
  <c r="D22" i="1"/>
  <c r="C22" i="1"/>
  <c r="D14" i="1"/>
  <c r="D12" i="1"/>
  <c r="D13" i="1"/>
  <c r="D11" i="1"/>
  <c r="D10" i="1"/>
  <c r="D9" i="1"/>
  <c r="D8" i="1"/>
</calcChain>
</file>

<file path=xl/sharedStrings.xml><?xml version="1.0" encoding="utf-8"?>
<sst xmlns="http://schemas.openxmlformats.org/spreadsheetml/2006/main" count="68" uniqueCount="24">
  <si>
    <t>Ingreso por venta</t>
  </si>
  <si>
    <t>Costos operacionales</t>
  </si>
  <si>
    <t>Gastos financieros</t>
  </si>
  <si>
    <t>Depreciación legal</t>
  </si>
  <si>
    <t>Ganancia de capital</t>
  </si>
  <si>
    <t>Pérdida del ejercicio anterior</t>
  </si>
  <si>
    <t>Utilidad antes de impuesto</t>
  </si>
  <si>
    <t>Utilidad después de impuesto</t>
  </si>
  <si>
    <t>Flujo operacional</t>
  </si>
  <si>
    <t>Inversión</t>
  </si>
  <si>
    <t>Valor residual</t>
  </si>
  <si>
    <t>Capital de trabajo</t>
  </si>
  <si>
    <t>Recuperación capital de trabajo</t>
  </si>
  <si>
    <t>Préstamo</t>
  </si>
  <si>
    <t>Amortización</t>
  </si>
  <si>
    <t>Flujo no operacional</t>
  </si>
  <si>
    <t>Flujo de caja</t>
  </si>
  <si>
    <t>"1 -20"</t>
  </si>
  <si>
    <t>Impuesto (17%)</t>
  </si>
  <si>
    <t>"1 -19"</t>
  </si>
  <si>
    <t>"20"</t>
  </si>
  <si>
    <t>"1-7"</t>
  </si>
  <si>
    <t>"8</t>
  </si>
  <si>
    <t>Impuesto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</si>
</sst>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67" fontId="8" fillId="0" borderId="6" xfId="35" applyNumberFormat="1" applyFont="1" applyBorder="1" applyAlignment="1">
      <alignment horizontal="center" vertical="top" wrapText="1"/>
    </xf>
    <xf numFmtId="167" fontId="8" fillId="0" borderId="3" xfId="35" applyNumberFormat="1" applyFont="1" applyBorder="1" applyAlignment="1">
      <alignment horizontal="center" vertical="top" wrapText="1"/>
    </xf>
    <xf numFmtId="167" fontId="8" fillId="0" borderId="7" xfId="35" applyNumberFormat="1" applyFont="1" applyBorder="1" applyAlignment="1">
      <alignment horizontal="center" vertical="top" wrapText="1"/>
    </xf>
    <xf numFmtId="167" fontId="8" fillId="0" borderId="1" xfId="35" applyNumberFormat="1" applyFont="1" applyBorder="1" applyAlignment="1">
      <alignment horizontal="center" vertical="top" wrapText="1"/>
    </xf>
    <xf numFmtId="167" fontId="9" fillId="0" borderId="7" xfId="35" applyNumberFormat="1" applyFont="1" applyBorder="1" applyAlignment="1">
      <alignment horizontal="center" vertical="top" wrapText="1"/>
    </xf>
    <xf numFmtId="167" fontId="9" fillId="0" borderId="1" xfId="35" applyNumberFormat="1" applyFont="1" applyBorder="1" applyAlignment="1">
      <alignment horizontal="center" vertical="top" wrapText="1"/>
    </xf>
    <xf numFmtId="167" fontId="9" fillId="2" borderId="13" xfId="35" applyNumberFormat="1" applyFont="1" applyFill="1" applyBorder="1" applyAlignment="1">
      <alignment horizontal="center" vertical="top" wrapText="1"/>
    </xf>
    <xf numFmtId="167" fontId="9" fillId="2" borderId="14" xfId="35" applyNumberFormat="1" applyFont="1" applyFill="1" applyBorder="1" applyAlignment="1">
      <alignment horizontal="center" vertical="top" wrapText="1"/>
    </xf>
    <xf numFmtId="167" fontId="9" fillId="0" borderId="11" xfId="35" applyNumberFormat="1" applyFont="1" applyBorder="1" applyAlignment="1">
      <alignment horizontal="center" vertical="top" wrapText="1"/>
    </xf>
    <xf numFmtId="167" fontId="9" fillId="0" borderId="12" xfId="35" applyNumberFormat="1" applyFont="1" applyBorder="1" applyAlignment="1">
      <alignment horizontal="center" vertical="top" wrapText="1"/>
    </xf>
    <xf numFmtId="167" fontId="9" fillId="3" borderId="13" xfId="35" applyNumberFormat="1" applyFont="1" applyFill="1" applyBorder="1" applyAlignment="1">
      <alignment horizontal="center" vertical="top" wrapText="1"/>
    </xf>
    <xf numFmtId="17" fontId="5" fillId="0" borderId="4" xfId="0" applyNumberFormat="1" applyFont="1" applyBorder="1" applyAlignment="1">
      <alignment horizontal="center" vertical="top" wrapText="1"/>
    </xf>
  </cellXfs>
  <cellStyles count="3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Millares" xfId="35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opLeftCell="D1" workbookViewId="0">
      <selection activeCell="F1" sqref="F1:I23"/>
    </sheetView>
  </sheetViews>
  <sheetFormatPr baseColWidth="10" defaultColWidth="10.875" defaultRowHeight="15.75" x14ac:dyDescent="0.25"/>
  <cols>
    <col min="1" max="1" width="5.125" style="1" bestFit="1" customWidth="1"/>
    <col min="2" max="2" width="36.75" style="1" customWidth="1"/>
    <col min="3" max="3" width="14.25" style="1" customWidth="1"/>
    <col min="4" max="4" width="13.75" style="1" customWidth="1"/>
    <col min="5" max="5" width="10.875" style="1"/>
    <col min="6" max="6" width="36.75" style="1" customWidth="1"/>
    <col min="7" max="7" width="14.25" style="1" customWidth="1"/>
    <col min="8" max="8" width="13.75" style="1" customWidth="1"/>
    <col min="9" max="9" width="12.25" style="1" customWidth="1"/>
    <col min="10" max="16384" width="10.875" style="1"/>
  </cols>
  <sheetData>
    <row r="1" spans="2:9" ht="19.5" thickBot="1" x14ac:dyDescent="0.3">
      <c r="B1" s="2"/>
      <c r="C1" s="3">
        <v>0</v>
      </c>
      <c r="D1" s="20" t="s">
        <v>17</v>
      </c>
      <c r="F1" s="2"/>
      <c r="G1" s="3">
        <v>0</v>
      </c>
      <c r="H1" s="20" t="s">
        <v>19</v>
      </c>
      <c r="I1" s="20" t="s">
        <v>20</v>
      </c>
    </row>
    <row r="2" spans="2:9" ht="19.5" thickBot="1" x14ac:dyDescent="0.3">
      <c r="B2" s="6" t="s">
        <v>0</v>
      </c>
      <c r="C2" s="9"/>
      <c r="D2" s="10">
        <v>1500000</v>
      </c>
      <c r="F2" s="6" t="s">
        <v>0</v>
      </c>
      <c r="G2" s="9"/>
      <c r="H2" s="10">
        <v>1500000</v>
      </c>
      <c r="I2" s="10">
        <v>1500000</v>
      </c>
    </row>
    <row r="3" spans="2:9" ht="19.5" thickBot="1" x14ac:dyDescent="0.3">
      <c r="B3" s="6" t="s">
        <v>1</v>
      </c>
      <c r="C3" s="11"/>
      <c r="D3" s="12">
        <v>-1200000</v>
      </c>
      <c r="F3" s="6" t="s">
        <v>1</v>
      </c>
      <c r="G3" s="11"/>
      <c r="H3" s="12">
        <v>-1200000</v>
      </c>
      <c r="I3" s="12">
        <v>-1200000</v>
      </c>
    </row>
    <row r="4" spans="2:9" ht="19.5" thickBot="1" x14ac:dyDescent="0.3">
      <c r="B4" s="6" t="s">
        <v>2</v>
      </c>
      <c r="C4" s="13"/>
      <c r="D4" s="14"/>
      <c r="F4" s="6" t="s">
        <v>2</v>
      </c>
      <c r="G4" s="13"/>
      <c r="H4" s="14">
        <v>-125000</v>
      </c>
      <c r="I4" s="14">
        <v>-125000</v>
      </c>
    </row>
    <row r="5" spans="2:9" ht="19.5" thickBot="1" x14ac:dyDescent="0.3">
      <c r="B5" s="6" t="s">
        <v>3</v>
      </c>
      <c r="C5" s="13"/>
      <c r="D5" s="14">
        <v>-150000</v>
      </c>
      <c r="F5" s="6" t="s">
        <v>3</v>
      </c>
      <c r="G5" s="13"/>
      <c r="H5" s="14">
        <v>-150000</v>
      </c>
      <c r="I5" s="14">
        <v>-150000</v>
      </c>
    </row>
    <row r="6" spans="2:9" ht="19.5" thickBot="1" x14ac:dyDescent="0.3">
      <c r="B6" s="6" t="s">
        <v>4</v>
      </c>
      <c r="C6" s="13"/>
      <c r="D6" s="14">
        <v>0</v>
      </c>
      <c r="F6" s="6" t="s">
        <v>4</v>
      </c>
      <c r="G6" s="13"/>
      <c r="H6" s="14">
        <v>0</v>
      </c>
      <c r="I6" s="14">
        <v>0</v>
      </c>
    </row>
    <row r="7" spans="2:9" ht="19.5" thickBot="1" x14ac:dyDescent="0.3">
      <c r="B7" s="6" t="s">
        <v>5</v>
      </c>
      <c r="C7" s="13"/>
      <c r="D7" s="14"/>
      <c r="F7" s="6" t="s">
        <v>5</v>
      </c>
      <c r="G7" s="13"/>
      <c r="H7" s="14"/>
      <c r="I7" s="14"/>
    </row>
    <row r="8" spans="2:9" ht="19.5" thickBot="1" x14ac:dyDescent="0.3">
      <c r="B8" s="6" t="s">
        <v>6</v>
      </c>
      <c r="C8" s="13"/>
      <c r="D8" s="14">
        <f>+SUM(D2:D7)</f>
        <v>150000</v>
      </c>
      <c r="F8" s="6" t="s">
        <v>6</v>
      </c>
      <c r="G8" s="13"/>
      <c r="H8" s="14">
        <f>+SUM(H2:H7)</f>
        <v>25000</v>
      </c>
      <c r="I8" s="14">
        <f>+SUM(I2:I7)</f>
        <v>25000</v>
      </c>
    </row>
    <row r="9" spans="2:9" ht="19.5" thickBot="1" x14ac:dyDescent="0.3">
      <c r="B9" s="6" t="s">
        <v>18</v>
      </c>
      <c r="C9" s="13"/>
      <c r="D9" s="14">
        <f>+D8*0.17</f>
        <v>25500.000000000004</v>
      </c>
      <c r="F9" s="6" t="s">
        <v>18</v>
      </c>
      <c r="G9" s="13"/>
      <c r="H9" s="14">
        <f>+H8*0.17</f>
        <v>4250</v>
      </c>
      <c r="I9" s="14">
        <f>+I8*0.17</f>
        <v>4250</v>
      </c>
    </row>
    <row r="10" spans="2:9" ht="19.5" thickBot="1" x14ac:dyDescent="0.3">
      <c r="B10" s="6" t="s">
        <v>7</v>
      </c>
      <c r="C10" s="13"/>
      <c r="D10" s="14">
        <f>+D8-D9</f>
        <v>124500</v>
      </c>
      <c r="F10" s="6" t="s">
        <v>7</v>
      </c>
      <c r="G10" s="13"/>
      <c r="H10" s="14">
        <f>+H8-H9</f>
        <v>20750</v>
      </c>
      <c r="I10" s="14">
        <f>+I8-I9</f>
        <v>20750</v>
      </c>
    </row>
    <row r="11" spans="2:9" ht="19.5" thickBot="1" x14ac:dyDescent="0.3">
      <c r="B11" s="6" t="s">
        <v>3</v>
      </c>
      <c r="C11" s="13"/>
      <c r="D11" s="14">
        <f>-D5</f>
        <v>150000</v>
      </c>
      <c r="F11" s="6" t="s">
        <v>3</v>
      </c>
      <c r="G11" s="13"/>
      <c r="H11" s="14">
        <f>-H5</f>
        <v>150000</v>
      </c>
      <c r="I11" s="14">
        <f>-I5</f>
        <v>150000</v>
      </c>
    </row>
    <row r="12" spans="2:9" ht="19.5" thickBot="1" x14ac:dyDescent="0.3">
      <c r="B12" s="6" t="s">
        <v>4</v>
      </c>
      <c r="C12" s="13"/>
      <c r="D12" s="14">
        <f t="shared" ref="D12:D13" si="0">-D6</f>
        <v>0</v>
      </c>
      <c r="F12" s="6" t="s">
        <v>4</v>
      </c>
      <c r="G12" s="13"/>
      <c r="H12" s="14">
        <f t="shared" ref="H12:I13" si="1">-H6</f>
        <v>0</v>
      </c>
      <c r="I12" s="14">
        <f t="shared" ref="I12" si="2">-I6</f>
        <v>0</v>
      </c>
    </row>
    <row r="13" spans="2:9" ht="19.5" thickBot="1" x14ac:dyDescent="0.3">
      <c r="B13" s="6" t="s">
        <v>5</v>
      </c>
      <c r="C13" s="13"/>
      <c r="D13" s="14">
        <f t="shared" si="0"/>
        <v>0</v>
      </c>
      <c r="F13" s="6" t="s">
        <v>5</v>
      </c>
      <c r="G13" s="13"/>
      <c r="H13" s="14">
        <f t="shared" si="1"/>
        <v>0</v>
      </c>
      <c r="I13" s="14">
        <f t="shared" ref="I13" si="3">-I7</f>
        <v>0</v>
      </c>
    </row>
    <row r="14" spans="2:9" ht="19.5" thickBot="1" x14ac:dyDescent="0.3">
      <c r="B14" s="4" t="s">
        <v>8</v>
      </c>
      <c r="C14" s="15"/>
      <c r="D14" s="16">
        <f>+SUM(D10:D13)</f>
        <v>274500</v>
      </c>
      <c r="F14" s="4" t="s">
        <v>8</v>
      </c>
      <c r="G14" s="15"/>
      <c r="H14" s="16">
        <f>+SUM(H10:H13)</f>
        <v>170750</v>
      </c>
      <c r="I14" s="16">
        <f>+SUM(I10:I13)</f>
        <v>170750</v>
      </c>
    </row>
    <row r="15" spans="2:9" ht="19.5" thickBot="1" x14ac:dyDescent="0.3">
      <c r="B15" s="6" t="s">
        <v>9</v>
      </c>
      <c r="C15" s="13">
        <v>-3000000</v>
      </c>
      <c r="D15" s="14"/>
      <c r="F15" s="6" t="s">
        <v>9</v>
      </c>
      <c r="G15" s="13">
        <v>-3000000</v>
      </c>
      <c r="H15" s="14"/>
      <c r="I15" s="14"/>
    </row>
    <row r="16" spans="2:9" ht="19.5" thickBot="1" x14ac:dyDescent="0.3">
      <c r="B16" s="6" t="s">
        <v>10</v>
      </c>
      <c r="C16" s="13"/>
      <c r="D16" s="14"/>
      <c r="F16" s="6" t="s">
        <v>10</v>
      </c>
      <c r="G16" s="13"/>
      <c r="H16" s="14"/>
      <c r="I16" s="14"/>
    </row>
    <row r="17" spans="2:9" ht="19.5" thickBot="1" x14ac:dyDescent="0.3">
      <c r="B17" s="6" t="s">
        <v>11</v>
      </c>
      <c r="C17" s="13"/>
      <c r="D17" s="14"/>
      <c r="F17" s="6" t="s">
        <v>11</v>
      </c>
      <c r="G17" s="13"/>
      <c r="H17" s="14"/>
      <c r="I17" s="14"/>
    </row>
    <row r="18" spans="2:9" ht="22.5" customHeight="1" thickBot="1" x14ac:dyDescent="0.3">
      <c r="B18" s="6" t="s">
        <v>12</v>
      </c>
      <c r="C18" s="13"/>
      <c r="D18" s="14"/>
      <c r="F18" s="6" t="s">
        <v>12</v>
      </c>
      <c r="G18" s="13"/>
      <c r="H18" s="14"/>
      <c r="I18" s="14"/>
    </row>
    <row r="19" spans="2:9" ht="19.5" thickBot="1" x14ac:dyDescent="0.3">
      <c r="B19" s="6" t="s">
        <v>13</v>
      </c>
      <c r="C19" s="13"/>
      <c r="D19" s="14"/>
      <c r="F19" s="6" t="s">
        <v>13</v>
      </c>
      <c r="G19" s="13">
        <v>2500000</v>
      </c>
      <c r="H19" s="14"/>
      <c r="I19" s="14"/>
    </row>
    <row r="20" spans="2:9" ht="19.5" thickBot="1" x14ac:dyDescent="0.3">
      <c r="B20" s="6" t="s">
        <v>14</v>
      </c>
      <c r="C20" s="13"/>
      <c r="D20" s="14"/>
      <c r="F20" s="6" t="s">
        <v>14</v>
      </c>
      <c r="G20" s="13"/>
      <c r="H20" s="14"/>
      <c r="I20" s="14">
        <v>-2500000</v>
      </c>
    </row>
    <row r="21" spans="2:9" ht="19.5" thickBot="1" x14ac:dyDescent="0.3">
      <c r="B21" s="7"/>
      <c r="C21" s="17"/>
      <c r="D21" s="18"/>
      <c r="F21" s="7"/>
      <c r="G21" s="17"/>
      <c r="H21" s="18"/>
      <c r="I21" s="18"/>
    </row>
    <row r="22" spans="2:9" ht="19.5" thickBot="1" x14ac:dyDescent="0.3">
      <c r="B22" s="8" t="s">
        <v>15</v>
      </c>
      <c r="C22" s="15">
        <f>+SUM(C15:C20)</f>
        <v>-3000000</v>
      </c>
      <c r="D22" s="15">
        <f>+SUM(D15:D20)</f>
        <v>0</v>
      </c>
      <c r="F22" s="8" t="s">
        <v>15</v>
      </c>
      <c r="G22" s="15">
        <f>+SUM(G15:G20)</f>
        <v>-500000</v>
      </c>
      <c r="H22" s="15">
        <f>+SUM(H15:H20)</f>
        <v>0</v>
      </c>
      <c r="I22" s="15">
        <f>+SUM(I15:I20)</f>
        <v>-2500000</v>
      </c>
    </row>
    <row r="23" spans="2:9" ht="19.5" thickBot="1" x14ac:dyDescent="0.3">
      <c r="B23" s="5" t="s">
        <v>16</v>
      </c>
      <c r="C23" s="19">
        <f>+C22+C14</f>
        <v>-3000000</v>
      </c>
      <c r="D23" s="19">
        <f>+D22+D14</f>
        <v>274500</v>
      </c>
      <c r="F23" s="5" t="s">
        <v>16</v>
      </c>
      <c r="G23" s="19">
        <f>+G22+G14</f>
        <v>-500000</v>
      </c>
      <c r="H23" s="19">
        <f>+H22+H14</f>
        <v>170750</v>
      </c>
      <c r="I23" s="19">
        <f>+I22+I14</f>
        <v>-2329250</v>
      </c>
    </row>
  </sheetData>
  <phoneticPr fontId="4" type="noConversion"/>
  <pageMargins left="0.75000000000000011" right="0.75000000000000011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19" sqref="D19"/>
    </sheetView>
  </sheetViews>
  <sheetFormatPr baseColWidth="10" defaultRowHeight="15.75" x14ac:dyDescent="0.25"/>
  <cols>
    <col min="1" max="1" width="36.75" customWidth="1"/>
    <col min="2" max="2" width="14.25" customWidth="1"/>
    <col min="3" max="3" width="13.75" customWidth="1"/>
    <col min="4" max="4" width="12.25" customWidth="1"/>
  </cols>
  <sheetData>
    <row r="1" spans="1:4" ht="19.5" thickBot="1" x14ac:dyDescent="0.3">
      <c r="A1" s="2"/>
      <c r="B1" s="3">
        <v>0</v>
      </c>
      <c r="C1" s="20" t="s">
        <v>21</v>
      </c>
      <c r="D1" s="20" t="s">
        <v>22</v>
      </c>
    </row>
    <row r="2" spans="1:4" ht="19.5" thickBot="1" x14ac:dyDescent="0.3">
      <c r="A2" s="6" t="s">
        <v>0</v>
      </c>
      <c r="B2" s="9"/>
      <c r="C2" s="10">
        <v>150000</v>
      </c>
      <c r="D2" s="10">
        <v>150000</v>
      </c>
    </row>
    <row r="3" spans="1:4" ht="19.5" thickBot="1" x14ac:dyDescent="0.3">
      <c r="A3" s="6" t="s">
        <v>1</v>
      </c>
      <c r="B3" s="11"/>
      <c r="C3" s="12">
        <v>-100000</v>
      </c>
      <c r="D3" s="12">
        <v>-100000</v>
      </c>
    </row>
    <row r="4" spans="1:4" ht="19.5" thickBot="1" x14ac:dyDescent="0.3">
      <c r="A4" s="6" t="s">
        <v>2</v>
      </c>
      <c r="B4" s="13"/>
      <c r="C4" s="14">
        <v>0</v>
      </c>
      <c r="D4" s="14">
        <v>0</v>
      </c>
    </row>
    <row r="5" spans="1:4" ht="19.5" thickBot="1" x14ac:dyDescent="0.3">
      <c r="A5" s="6" t="s">
        <v>3</v>
      </c>
      <c r="B5" s="13"/>
      <c r="C5" s="14">
        <v>-12500</v>
      </c>
      <c r="D5" s="14">
        <v>-12500</v>
      </c>
    </row>
    <row r="6" spans="1:4" ht="19.5" thickBot="1" x14ac:dyDescent="0.3">
      <c r="A6" s="6" t="s">
        <v>4</v>
      </c>
      <c r="B6" s="13"/>
      <c r="C6" s="14">
        <v>0</v>
      </c>
      <c r="D6" s="14">
        <v>12000</v>
      </c>
    </row>
    <row r="7" spans="1:4" ht="19.5" thickBot="1" x14ac:dyDescent="0.3">
      <c r="A7" s="6" t="s">
        <v>5</v>
      </c>
      <c r="B7" s="13"/>
      <c r="C7" s="14"/>
      <c r="D7" s="14"/>
    </row>
    <row r="8" spans="1:4" ht="19.5" thickBot="1" x14ac:dyDescent="0.3">
      <c r="A8" s="6" t="s">
        <v>6</v>
      </c>
      <c r="B8" s="13"/>
      <c r="C8" s="14">
        <f>+SUM(C2:C7)</f>
        <v>37500</v>
      </c>
      <c r="D8" s="14">
        <f>+SUM(D2:D7)</f>
        <v>49500</v>
      </c>
    </row>
    <row r="9" spans="1:4" ht="19.5" thickBot="1" x14ac:dyDescent="0.3">
      <c r="A9" s="6" t="s">
        <v>23</v>
      </c>
      <c r="B9" s="13"/>
      <c r="C9" s="14">
        <f>+C8*0.2</f>
        <v>7500</v>
      </c>
      <c r="D9" s="14">
        <f>+D8*0.2</f>
        <v>9900</v>
      </c>
    </row>
    <row r="10" spans="1:4" ht="19.5" thickBot="1" x14ac:dyDescent="0.3">
      <c r="A10" s="6" t="s">
        <v>7</v>
      </c>
      <c r="B10" s="13"/>
      <c r="C10" s="14">
        <f>+C8-C9</f>
        <v>30000</v>
      </c>
      <c r="D10" s="14">
        <f>+D8-D9</f>
        <v>39600</v>
      </c>
    </row>
    <row r="11" spans="1:4" ht="19.5" thickBot="1" x14ac:dyDescent="0.3">
      <c r="A11" s="6" t="s">
        <v>3</v>
      </c>
      <c r="B11" s="13"/>
      <c r="C11" s="14">
        <f>-C5</f>
        <v>12500</v>
      </c>
      <c r="D11" s="14">
        <f>-D5</f>
        <v>12500</v>
      </c>
    </row>
    <row r="12" spans="1:4" ht="19.5" thickBot="1" x14ac:dyDescent="0.3">
      <c r="A12" s="6" t="s">
        <v>4</v>
      </c>
      <c r="B12" s="13"/>
      <c r="C12" s="14">
        <f t="shared" ref="C12:D13" si="0">-C6</f>
        <v>0</v>
      </c>
      <c r="D12" s="14">
        <f t="shared" si="0"/>
        <v>-12000</v>
      </c>
    </row>
    <row r="13" spans="1:4" ht="19.5" thickBot="1" x14ac:dyDescent="0.3">
      <c r="A13" s="6" t="s">
        <v>5</v>
      </c>
      <c r="B13" s="13"/>
      <c r="C13" s="14">
        <f t="shared" si="0"/>
        <v>0</v>
      </c>
      <c r="D13" s="14">
        <f t="shared" si="0"/>
        <v>0</v>
      </c>
    </row>
    <row r="14" spans="1:4" ht="19.5" thickBot="1" x14ac:dyDescent="0.3">
      <c r="A14" s="4" t="s">
        <v>8</v>
      </c>
      <c r="B14" s="15"/>
      <c r="C14" s="16">
        <f>+SUM(C10:C13)</f>
        <v>42500</v>
      </c>
      <c r="D14" s="16">
        <f>+SUM(D10:D13)</f>
        <v>40100</v>
      </c>
    </row>
    <row r="15" spans="1:4" ht="19.5" thickBot="1" x14ac:dyDescent="0.3">
      <c r="A15" s="6" t="s">
        <v>9</v>
      </c>
      <c r="B15" s="13">
        <v>-100000</v>
      </c>
      <c r="C15" s="14"/>
      <c r="D15" s="14"/>
    </row>
    <row r="16" spans="1:4" ht="19.5" thickBot="1" x14ac:dyDescent="0.3">
      <c r="A16" s="6" t="s">
        <v>10</v>
      </c>
      <c r="B16" s="13"/>
      <c r="C16" s="14"/>
      <c r="D16" s="14">
        <v>12000</v>
      </c>
    </row>
    <row r="17" spans="1:4" ht="19.5" thickBot="1" x14ac:dyDescent="0.3">
      <c r="A17" s="6" t="s">
        <v>11</v>
      </c>
      <c r="B17" s="13">
        <v>-1000</v>
      </c>
      <c r="C17" s="14"/>
      <c r="D17" s="14"/>
    </row>
    <row r="18" spans="1:4" ht="19.5" thickBot="1" x14ac:dyDescent="0.3">
      <c r="A18" s="6" t="s">
        <v>12</v>
      </c>
      <c r="B18" s="13"/>
      <c r="C18" s="14"/>
      <c r="D18" s="14">
        <v>1000</v>
      </c>
    </row>
    <row r="19" spans="1:4" ht="19.5" thickBot="1" x14ac:dyDescent="0.3">
      <c r="A19" s="6" t="s">
        <v>13</v>
      </c>
      <c r="B19" s="13"/>
      <c r="C19" s="14"/>
      <c r="D19" s="14"/>
    </row>
    <row r="20" spans="1:4" ht="19.5" thickBot="1" x14ac:dyDescent="0.3">
      <c r="A20" s="6" t="s">
        <v>14</v>
      </c>
      <c r="B20" s="13"/>
      <c r="C20" s="14"/>
      <c r="D20" s="14"/>
    </row>
    <row r="21" spans="1:4" ht="19.5" thickBot="1" x14ac:dyDescent="0.3">
      <c r="A21" s="7"/>
      <c r="B21" s="17"/>
      <c r="C21" s="18"/>
      <c r="D21" s="18"/>
    </row>
    <row r="22" spans="1:4" ht="19.5" thickBot="1" x14ac:dyDescent="0.3">
      <c r="A22" s="8" t="s">
        <v>15</v>
      </c>
      <c r="B22" s="15">
        <f>+SUM(B15:B20)</f>
        <v>-101000</v>
      </c>
      <c r="C22" s="15">
        <f>+SUM(C15:C20)</f>
        <v>0</v>
      </c>
      <c r="D22" s="15">
        <f>+SUM(D15:D20)</f>
        <v>13000</v>
      </c>
    </row>
    <row r="23" spans="1:4" ht="19.5" thickBot="1" x14ac:dyDescent="0.3">
      <c r="A23" s="5" t="s">
        <v>16</v>
      </c>
      <c r="B23" s="19">
        <f>+B22+B14</f>
        <v>-101000</v>
      </c>
      <c r="C23" s="19">
        <f>+C22+C14</f>
        <v>42500</v>
      </c>
      <c r="D23" s="19">
        <f>+D22+D14</f>
        <v>53100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Refractarios Cobian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Cobian Musso</dc:creator>
  <cp:lastModifiedBy>usuario</cp:lastModifiedBy>
  <cp:lastPrinted>2012-07-12T22:00:13Z</cp:lastPrinted>
  <dcterms:created xsi:type="dcterms:W3CDTF">2011-09-29T18:53:08Z</dcterms:created>
  <dcterms:modified xsi:type="dcterms:W3CDTF">2014-11-10T12:44:54Z</dcterms:modified>
</cp:coreProperties>
</file>