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7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6" i="1"/>
  <c r="D7" i="1" l="1"/>
  <c r="E7" i="1" s="1"/>
  <c r="F7" i="1" s="1"/>
  <c r="D8" i="1"/>
  <c r="E8" i="1" s="1"/>
  <c r="F8" i="1" s="1"/>
  <c r="D9" i="1"/>
  <c r="E9" i="1" s="1"/>
  <c r="F9" i="1" s="1"/>
  <c r="D10" i="1"/>
  <c r="E10" i="1" s="1"/>
  <c r="F10" i="1" s="1"/>
  <c r="D11" i="1"/>
  <c r="E11" i="1" s="1"/>
  <c r="F11" i="1" s="1"/>
  <c r="D12" i="1"/>
  <c r="E12" i="1" s="1"/>
  <c r="F12" i="1" s="1"/>
  <c r="D13" i="1"/>
  <c r="E13" i="1" s="1"/>
  <c r="F13" i="1" s="1"/>
  <c r="D6" i="1"/>
  <c r="E6" i="1" s="1"/>
  <c r="F6" i="1" l="1"/>
</calcChain>
</file>

<file path=xl/sharedStrings.xml><?xml version="1.0" encoding="utf-8"?>
<sst xmlns="http://schemas.openxmlformats.org/spreadsheetml/2006/main" count="6" uniqueCount="6">
  <si>
    <t>No. Vueltas</t>
  </si>
  <si>
    <t>Área Salida Agua [cm2]</t>
  </si>
  <si>
    <t>Velocida Salida Agua [m/s]</t>
  </si>
  <si>
    <t>Altura [m]</t>
  </si>
  <si>
    <t>Caudal Salida Agua [lt/s]</t>
  </si>
  <si>
    <t>Potencia Hidráulica [W]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</si>
</sst>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top" wrapText="1"/>
    </xf>
    <xf numFmtId="0" fontId="0" fillId="2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114300</xdr:rowOff>
    </xdr:from>
    <xdr:to>
      <xdr:col>6</xdr:col>
      <xdr:colOff>9525</xdr:colOff>
      <xdr:row>3</xdr:row>
      <xdr:rowOff>152400</xdr:rowOff>
    </xdr:to>
    <xdr:sp macro="" textlink="">
      <xdr:nvSpPr>
        <xdr:cNvPr id="2" name="1 CuadroTexto"/>
        <xdr:cNvSpPr txBox="1"/>
      </xdr:nvSpPr>
      <xdr:spPr>
        <a:xfrm>
          <a:off x="1647825" y="114300"/>
          <a:ext cx="34766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Calcula</a:t>
          </a:r>
          <a:r>
            <a:rPr lang="es-ES" sz="1100" baseline="0"/>
            <a:t> caudal y potencia hidráulica en función de altura y número de vueltas. Cambiar variables en amarillo. No modificar datos en verde.</a:t>
          </a:r>
          <a:endParaRPr lang="es-ES" sz="1100"/>
        </a:p>
      </xdr:txBody>
    </xdr:sp>
    <xdr:clientData/>
  </xdr:twoCellAnchor>
  <xdr:twoCellAnchor editAs="oneCell">
    <xdr:from>
      <xdr:col>8</xdr:col>
      <xdr:colOff>0</xdr:colOff>
      <xdr:row>5</xdr:row>
      <xdr:rowOff>85725</xdr:rowOff>
    </xdr:from>
    <xdr:to>
      <xdr:col>11</xdr:col>
      <xdr:colOff>446405</xdr:colOff>
      <xdr:row>11</xdr:row>
      <xdr:rowOff>45720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/>
        <a:srcRect l="27578" t="38365" r="35650" b="35220"/>
        <a:stretch/>
      </xdr:blipFill>
      <xdr:spPr bwMode="auto">
        <a:xfrm>
          <a:off x="6638925" y="1304925"/>
          <a:ext cx="2732405" cy="11029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workbookViewId="0">
      <selection activeCell="K8" sqref="K8"/>
    </sheetView>
  </sheetViews>
  <sheetFormatPr baseColWidth="10" defaultRowHeight="15" x14ac:dyDescent="0.25"/>
  <cols>
    <col min="4" max="4" width="15.5703125" customWidth="1"/>
    <col min="5" max="6" width="13.42578125" customWidth="1"/>
  </cols>
  <sheetData>
    <row r="2" spans="2:6" x14ac:dyDescent="0.25">
      <c r="B2" s="6" t="s">
        <v>3</v>
      </c>
    </row>
    <row r="3" spans="2:6" x14ac:dyDescent="0.25">
      <c r="B3" s="2">
        <v>40</v>
      </c>
    </row>
    <row r="5" spans="2:6" s="1" customFormat="1" ht="36" customHeight="1" x14ac:dyDescent="0.25">
      <c r="B5" s="5" t="s">
        <v>0</v>
      </c>
      <c r="C5" s="5" t="s">
        <v>1</v>
      </c>
      <c r="D5" s="5" t="s">
        <v>2</v>
      </c>
      <c r="E5" s="5" t="s">
        <v>4</v>
      </c>
      <c r="F5" s="5" t="s">
        <v>5</v>
      </c>
    </row>
    <row r="6" spans="2:6" x14ac:dyDescent="0.25">
      <c r="B6" s="2">
        <v>0</v>
      </c>
      <c r="C6" s="3">
        <f>PI()*1.225^2*(1-(1-(0.5+B6)*0.14/2.98)^2)</f>
        <v>0.21887837549767253</v>
      </c>
      <c r="D6" s="3">
        <f>SQRT(1000*9.8*(B$3+0.52)/(0.5*1000*(1-(C6/35.26)^2)))</f>
        <v>28.181955297011363</v>
      </c>
      <c r="E6" s="3">
        <f>D6*C6*0.1</f>
        <v>0.61684205937578751</v>
      </c>
      <c r="F6" s="4">
        <f>0.5*1000*E6/1000*D6^2</f>
        <v>244.95495343895905</v>
      </c>
    </row>
    <row r="7" spans="2:6" x14ac:dyDescent="0.25">
      <c r="B7" s="2">
        <v>1</v>
      </c>
      <c r="C7" s="3">
        <f t="shared" ref="C7:C13" si="0">PI()*1.225^2*(1-(1-(0.5+B7)*0.14/2.98)^2)</f>
        <v>0.64102750039640843</v>
      </c>
      <c r="D7" s="3">
        <f t="shared" ref="D7:D13" si="1">SQRT(1000*9.8*(B$3+0.52)/(0.5*1000*(1-(C7/35.26)^2)))</f>
        <v>28.186070631837758</v>
      </c>
      <c r="E7" s="3">
        <f t="shared" ref="E7:E13" si="2">D7*C7*0.1</f>
        <v>1.8068046403123574</v>
      </c>
      <c r="F7" s="4">
        <f t="shared" ref="F7:F12" si="3">0.5*1000*E7/1000*D7^2</f>
        <v>717.71210871940332</v>
      </c>
    </row>
    <row r="8" spans="2:6" x14ac:dyDescent="0.25">
      <c r="B8" s="2">
        <v>2</v>
      </c>
      <c r="C8" s="3">
        <f t="shared" si="0"/>
        <v>1.0423664571663345</v>
      </c>
      <c r="D8" s="3">
        <f t="shared" si="1"/>
        <v>28.19373467027301</v>
      </c>
      <c r="E8" s="3">
        <f t="shared" si="2"/>
        <v>2.938820332254013</v>
      </c>
      <c r="F8" s="4">
        <f t="shared" si="3"/>
        <v>1168.0145606609947</v>
      </c>
    </row>
    <row r="9" spans="2:6" x14ac:dyDescent="0.25">
      <c r="B9" s="2">
        <v>3</v>
      </c>
      <c r="C9" s="3">
        <f t="shared" si="0"/>
        <v>1.4228952458074495</v>
      </c>
      <c r="D9" s="3">
        <f t="shared" si="1"/>
        <v>28.204386747948259</v>
      </c>
      <c r="E9" s="3">
        <f t="shared" si="2"/>
        <v>4.0131887814570213</v>
      </c>
      <c r="F9" s="4">
        <f t="shared" si="3"/>
        <v>1596.2206186007711</v>
      </c>
    </row>
    <row r="10" spans="2:6" x14ac:dyDescent="0.25">
      <c r="B10" s="2">
        <v>4</v>
      </c>
      <c r="C10" s="3">
        <f t="shared" si="0"/>
        <v>1.7826138663197537</v>
      </c>
      <c r="D10" s="3">
        <f t="shared" si="1"/>
        <v>28.217496440717003</v>
      </c>
      <c r="E10" s="3">
        <f t="shared" si="2"/>
        <v>5.0300900428050426</v>
      </c>
      <c r="F10" s="4">
        <f t="shared" si="3"/>
        <v>2002.5470172964299</v>
      </c>
    </row>
    <row r="11" spans="2:6" x14ac:dyDescent="0.25">
      <c r="B11" s="2">
        <v>5</v>
      </c>
      <c r="C11" s="3">
        <f t="shared" si="0"/>
        <v>2.1215223187032457</v>
      </c>
      <c r="D11" s="3">
        <f t="shared" si="1"/>
        <v>28.232562177722901</v>
      </c>
      <c r="E11" s="3">
        <f t="shared" si="2"/>
        <v>5.9896010774216251</v>
      </c>
      <c r="F11" s="4">
        <f t="shared" si="3"/>
        <v>2387.088327402254</v>
      </c>
    </row>
    <row r="12" spans="2:6" x14ac:dyDescent="0.25">
      <c r="B12" s="2">
        <v>6</v>
      </c>
      <c r="C12" s="3">
        <f t="shared" si="0"/>
        <v>2.4396206029579282</v>
      </c>
      <c r="D12" s="3">
        <f t="shared" si="1"/>
        <v>28.249110252305822</v>
      </c>
      <c r="E12" s="3">
        <f t="shared" si="2"/>
        <v>6.8917111386755323</v>
      </c>
      <c r="F12" s="4">
        <f t="shared" si="3"/>
        <v>2749.8348873068644</v>
      </c>
    </row>
    <row r="13" spans="2:6" x14ac:dyDescent="0.25">
      <c r="B13" s="2">
        <v>7</v>
      </c>
      <c r="C13" s="3">
        <f t="shared" si="0"/>
        <v>2.736908719083798</v>
      </c>
      <c r="D13" s="3">
        <f t="shared" si="1"/>
        <v>28.266694175470953</v>
      </c>
      <c r="E13" s="3">
        <f t="shared" si="2"/>
        <v>7.7363361748521662</v>
      </c>
      <c r="F13" s="4">
        <f>0.5*1000*E13/1000*D13^2</f>
        <v>3090.6895093518456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</dc:creator>
  <cp:lastModifiedBy>Carlo</cp:lastModifiedBy>
  <dcterms:created xsi:type="dcterms:W3CDTF">2010-06-21T21:07:54Z</dcterms:created>
  <dcterms:modified xsi:type="dcterms:W3CDTF">2014-06-25T02:11:40Z</dcterms:modified>
</cp:coreProperties>
</file>