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8720" windowHeight="8520"/>
  </bookViews>
  <sheets>
    <sheet name="Enunciado" sheetId="1" r:id="rId1"/>
  </sheets>
  <calcPr calcId="124519"/>
</workbook>
</file>

<file path=xl/calcChain.xml><?xml version="1.0" encoding="utf-8"?>
<calcChain xmlns="http://schemas.openxmlformats.org/spreadsheetml/2006/main">
  <c r="L54" i="1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18"/>
  <c r="K18"/>
  <c r="J18"/>
  <c r="I18"/>
  <c r="H18"/>
  <c r="G18"/>
  <c r="F18"/>
  <c r="E18"/>
  <c r="D18"/>
  <c r="C18"/>
  <c r="M17"/>
  <c r="M16"/>
  <c r="L13"/>
  <c r="K13"/>
  <c r="J13"/>
  <c r="I13"/>
  <c r="H13"/>
  <c r="G13"/>
  <c r="F13"/>
  <c r="E13"/>
  <c r="D13"/>
  <c r="C13"/>
  <c r="M12"/>
  <c r="M11"/>
  <c r="L8"/>
  <c r="K8"/>
  <c r="J8"/>
  <c r="I8"/>
  <c r="H8"/>
  <c r="G8"/>
  <c r="F8"/>
  <c r="E8"/>
  <c r="D8"/>
  <c r="C8"/>
  <c r="M7"/>
  <c r="M6"/>
</calcChain>
</file>

<file path=xl/sharedStrings.xml><?xml version="1.0" encoding="utf-8"?>
<sst xmlns="http://schemas.openxmlformats.org/spreadsheetml/2006/main" count="44" uniqueCount="29">
  <si>
    <t>Plan Minero por Año</t>
  </si>
  <si>
    <t>Total Fase</t>
  </si>
  <si>
    <t>Fase 1</t>
  </si>
  <si>
    <t>Kton Mxx</t>
  </si>
  <si>
    <t>Kton Est</t>
  </si>
  <si>
    <t>E/M</t>
  </si>
  <si>
    <t>Ley media</t>
  </si>
  <si>
    <t>Fase 2</t>
  </si>
  <si>
    <t>Fase 3</t>
  </si>
  <si>
    <t>TOTAL</t>
  </si>
  <si>
    <t>Mineral</t>
  </si>
  <si>
    <t>Esteril</t>
  </si>
  <si>
    <t>Total</t>
  </si>
  <si>
    <t>Banco [msnm]</t>
  </si>
  <si>
    <t>Min [Kton]</t>
  </si>
  <si>
    <t>Est [Kton]</t>
  </si>
  <si>
    <t>Ley [%]</t>
  </si>
  <si>
    <t>REM</t>
  </si>
  <si>
    <t>Fase 1 Lc = 0.75 %Cut</t>
  </si>
  <si>
    <t>Fase 2 Lc = 0.65 %Cut</t>
  </si>
  <si>
    <t>Fase 3 Lc = 0.55 %Cut</t>
  </si>
  <si>
    <t>Realizar el plan minero utilizando una REM lo más constante posible para la vida útil de la mina.</t>
  </si>
  <si>
    <t>Determinar capacidad de la mina y planta según lo conversado en clases.</t>
  </si>
  <si>
    <t>Plazo de entrega: Lunes 16 de Noviembre.</t>
  </si>
  <si>
    <t>Entregar:</t>
  </si>
  <si>
    <t>Plan minero</t>
  </si>
  <si>
    <t>Produccón de finos</t>
  </si>
  <si>
    <t>Curva tonelaje-ley</t>
  </si>
  <si>
    <t>Curva razón estéril-mineral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</si>
</sst>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0"/>
    <numFmt numFmtId="166" formatCode="0.0000"/>
  </numFmts>
  <fonts count="4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59999389629810485"/>
        <bgColor indexed="65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/>
    <xf numFmtId="0" fontId="0" fillId="2" borderId="4" xfId="0" applyFill="1" applyBorder="1"/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4" xfId="0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4" xfId="0" applyFill="1" applyBorder="1"/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2" fillId="0" borderId="9" xfId="0" applyFont="1" applyFill="1" applyBorder="1"/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2" fillId="0" borderId="10" xfId="0" applyFont="1" applyFill="1" applyBorder="1"/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2" fillId="0" borderId="13" xfId="0" applyFont="1" applyFill="1" applyBorder="1"/>
    <xf numFmtId="1" fontId="0" fillId="0" borderId="14" xfId="0" applyNumberFormat="1" applyFill="1" applyBorder="1" applyAlignment="1">
      <alignment horizontal="center"/>
    </xf>
    <xf numFmtId="1" fontId="0" fillId="0" borderId="15" xfId="0" applyNumberFormat="1" applyFill="1" applyBorder="1" applyAlignment="1">
      <alignment horizontal="center"/>
    </xf>
    <xf numFmtId="1" fontId="0" fillId="0" borderId="16" xfId="0" applyNumberFormat="1" applyFill="1" applyBorder="1" applyAlignment="1">
      <alignment horizontal="center"/>
    </xf>
    <xf numFmtId="1" fontId="0" fillId="0" borderId="17" xfId="0" applyNumberFormat="1" applyFill="1" applyBorder="1" applyAlignment="1">
      <alignment horizontal="center"/>
    </xf>
    <xf numFmtId="1" fontId="0" fillId="0" borderId="18" xfId="0" applyNumberFormat="1" applyFill="1" applyBorder="1" applyAlignment="1">
      <alignment horizontal="center"/>
    </xf>
    <xf numFmtId="0" fontId="0" fillId="0" borderId="19" xfId="0" applyFill="1" applyBorder="1"/>
    <xf numFmtId="0" fontId="0" fillId="0" borderId="20" xfId="0" applyFill="1" applyBorder="1" applyAlignment="1">
      <alignment horizontal="center"/>
    </xf>
    <xf numFmtId="0" fontId="0" fillId="0" borderId="21" xfId="0" applyFill="1" applyBorder="1"/>
    <xf numFmtId="164" fontId="0" fillId="0" borderId="21" xfId="0" applyNumberFormat="1" applyFill="1" applyBorder="1"/>
    <xf numFmtId="164" fontId="0" fillId="0" borderId="0" xfId="0" applyNumberFormat="1" applyFill="1" applyBorder="1"/>
    <xf numFmtId="0" fontId="0" fillId="0" borderId="22" xfId="0" applyFill="1" applyBorder="1"/>
    <xf numFmtId="0" fontId="0" fillId="0" borderId="22" xfId="0" applyFill="1" applyBorder="1" applyAlignment="1">
      <alignment horizontal="center"/>
    </xf>
    <xf numFmtId="2" fontId="0" fillId="0" borderId="22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" fontId="0" fillId="0" borderId="0" xfId="0" applyNumberFormat="1" applyFill="1" applyBorder="1"/>
    <xf numFmtId="2" fontId="0" fillId="0" borderId="0" xfId="0" applyNumberFormat="1" applyFill="1" applyBorder="1"/>
    <xf numFmtId="2" fontId="0" fillId="0" borderId="0" xfId="0" applyNumberFormat="1"/>
    <xf numFmtId="0" fontId="0" fillId="0" borderId="22" xfId="0" applyBorder="1" applyAlignment="1">
      <alignment horizontal="center"/>
    </xf>
    <xf numFmtId="1" fontId="0" fillId="0" borderId="0" xfId="0" applyNumberFormat="1"/>
    <xf numFmtId="165" fontId="0" fillId="0" borderId="0" xfId="0" applyNumberFormat="1" applyFill="1" applyBorder="1"/>
    <xf numFmtId="0" fontId="2" fillId="0" borderId="0" xfId="0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164" fontId="2" fillId="0" borderId="0" xfId="0" applyNumberFormat="1" applyFont="1" applyFill="1" applyBorder="1"/>
    <xf numFmtId="2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left"/>
    </xf>
    <xf numFmtId="0" fontId="1" fillId="3" borderId="0" xfId="1" applyBorder="1" applyAlignment="1">
      <alignment horizontal="center"/>
    </xf>
    <xf numFmtId="0" fontId="2" fillId="0" borderId="0" xfId="0" applyFont="1" applyFill="1" applyBorder="1" applyAlignment="1">
      <alignment horizontal="left"/>
    </xf>
  </cellXfs>
  <cellStyles count="2">
    <cellStyle name="40% - Énfasis1" xfId="1" builtinId="3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9"/>
  <sheetViews>
    <sheetView tabSelected="1" topLeftCell="A24" zoomScale="75" workbookViewId="0">
      <selection activeCell="C65" sqref="C65"/>
    </sheetView>
  </sheetViews>
  <sheetFormatPr baseColWidth="10" defaultRowHeight="12.75"/>
  <cols>
    <col min="2" max="2" width="8.85546875" customWidth="1"/>
    <col min="3" max="12" width="12.28515625" customWidth="1"/>
    <col min="13" max="13" width="19.85546875" customWidth="1"/>
    <col min="14" max="14" width="16.5703125" customWidth="1"/>
    <col min="15" max="15" width="20.85546875" customWidth="1"/>
    <col min="16" max="16" width="16.140625" bestFit="1" customWidth="1"/>
    <col min="17" max="17" width="18.42578125" bestFit="1" customWidth="1"/>
    <col min="18" max="18" width="21.85546875" bestFit="1" customWidth="1"/>
    <col min="19" max="19" width="25.42578125" bestFit="1" customWidth="1"/>
    <col min="20" max="20" width="26.85546875" bestFit="1" customWidth="1"/>
    <col min="21" max="21" width="19.140625" bestFit="1" customWidth="1"/>
    <col min="22" max="22" width="22.85546875" bestFit="1" customWidth="1"/>
    <col min="23" max="23" width="25.42578125" bestFit="1" customWidth="1"/>
    <col min="24" max="24" width="26.85546875" bestFit="1" customWidth="1"/>
  </cols>
  <sheetData>
    <row r="1" spans="2:14" ht="6" customHeight="1"/>
    <row r="2" spans="2:14">
      <c r="B2" s="1" t="s">
        <v>0</v>
      </c>
      <c r="M2" s="1" t="s">
        <v>1</v>
      </c>
      <c r="N2" s="1"/>
    </row>
    <row r="3" spans="2:14" ht="13.5" thickBot="1"/>
    <row r="4" spans="2:14">
      <c r="B4" s="2"/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4">
        <v>10</v>
      </c>
      <c r="M4" s="5"/>
      <c r="N4" s="5"/>
    </row>
    <row r="5" spans="2:14">
      <c r="B5" s="6" t="s">
        <v>2</v>
      </c>
      <c r="C5" s="7"/>
      <c r="D5" s="7"/>
      <c r="E5" s="7"/>
      <c r="F5" s="7"/>
      <c r="G5" s="7"/>
      <c r="H5" s="7"/>
      <c r="I5" s="7"/>
      <c r="J5" s="7"/>
      <c r="K5" s="7"/>
      <c r="L5" s="8"/>
      <c r="M5" s="5"/>
      <c r="N5" s="5"/>
    </row>
    <row r="6" spans="2:14">
      <c r="B6" s="9" t="s">
        <v>3</v>
      </c>
      <c r="C6" s="10"/>
      <c r="D6" s="10"/>
      <c r="E6" s="10"/>
      <c r="F6" s="10"/>
      <c r="G6" s="11"/>
      <c r="H6" s="10"/>
      <c r="I6" s="10"/>
      <c r="J6" s="10"/>
      <c r="K6" s="10"/>
      <c r="L6" s="12"/>
      <c r="M6" s="5">
        <f>SUM(C6:D6)</f>
        <v>0</v>
      </c>
      <c r="N6" s="5"/>
    </row>
    <row r="7" spans="2:14">
      <c r="B7" s="9" t="s">
        <v>4</v>
      </c>
      <c r="C7" s="13"/>
      <c r="D7" s="13"/>
      <c r="E7" s="14"/>
      <c r="F7" s="14"/>
      <c r="G7" s="14"/>
      <c r="H7" s="10"/>
      <c r="I7" s="10"/>
      <c r="J7" s="10"/>
      <c r="K7" s="10"/>
      <c r="L7" s="12"/>
      <c r="M7" s="5">
        <f>SUM(C7:D7)</f>
        <v>0</v>
      </c>
      <c r="N7" s="5"/>
    </row>
    <row r="8" spans="2:14">
      <c r="B8" s="9" t="s">
        <v>17</v>
      </c>
      <c r="C8" s="15" t="str">
        <f>IF(C6=0," ",(C7/C6))</f>
        <v xml:space="preserve"> </v>
      </c>
      <c r="D8" s="15" t="str">
        <f t="shared" ref="D8:L8" si="0">IF(D6=0," ",(D7/D6))</f>
        <v xml:space="preserve"> </v>
      </c>
      <c r="E8" s="15" t="str">
        <f t="shared" si="0"/>
        <v xml:space="preserve"> </v>
      </c>
      <c r="F8" s="15" t="str">
        <f t="shared" si="0"/>
        <v xml:space="preserve"> </v>
      </c>
      <c r="G8" s="15" t="str">
        <f t="shared" si="0"/>
        <v xml:space="preserve"> </v>
      </c>
      <c r="H8" s="15" t="str">
        <f t="shared" si="0"/>
        <v xml:space="preserve"> </v>
      </c>
      <c r="I8" s="15" t="str">
        <f t="shared" si="0"/>
        <v xml:space="preserve"> </v>
      </c>
      <c r="J8" s="15" t="str">
        <f t="shared" si="0"/>
        <v xml:space="preserve"> </v>
      </c>
      <c r="K8" s="15" t="str">
        <f t="shared" si="0"/>
        <v xml:space="preserve"> </v>
      </c>
      <c r="L8" s="16" t="str">
        <f t="shared" si="0"/>
        <v xml:space="preserve"> </v>
      </c>
      <c r="M8" s="5"/>
      <c r="N8" s="5"/>
    </row>
    <row r="9" spans="2:14">
      <c r="B9" s="9" t="s">
        <v>6</v>
      </c>
      <c r="C9" s="15"/>
      <c r="D9" s="15"/>
      <c r="E9" s="15"/>
      <c r="F9" s="15"/>
      <c r="G9" s="15"/>
      <c r="H9" s="10"/>
      <c r="I9" s="10"/>
      <c r="J9" s="10"/>
      <c r="K9" s="10"/>
      <c r="L9" s="12"/>
      <c r="M9" s="5"/>
      <c r="N9" s="5"/>
    </row>
    <row r="10" spans="2:14">
      <c r="B10" s="6" t="s">
        <v>7</v>
      </c>
      <c r="C10" s="7"/>
      <c r="D10" s="7"/>
      <c r="E10" s="7"/>
      <c r="F10" s="7"/>
      <c r="G10" s="7"/>
      <c r="H10" s="7"/>
      <c r="I10" s="7"/>
      <c r="J10" s="7"/>
      <c r="K10" s="7"/>
      <c r="L10" s="8"/>
      <c r="M10" s="5"/>
      <c r="N10" s="5"/>
    </row>
    <row r="11" spans="2:14">
      <c r="B11" s="9" t="s">
        <v>3</v>
      </c>
      <c r="C11" s="10"/>
      <c r="D11" s="10"/>
      <c r="E11" s="10"/>
      <c r="F11" s="10"/>
      <c r="G11" s="10"/>
      <c r="H11" s="10"/>
      <c r="I11" s="11"/>
      <c r="J11" s="10"/>
      <c r="K11" s="10"/>
      <c r="L11" s="12"/>
      <c r="M11" s="5">
        <f>SUM(C11:L11)</f>
        <v>0</v>
      </c>
      <c r="N11" s="5"/>
    </row>
    <row r="12" spans="2:14">
      <c r="B12" s="9" t="s">
        <v>4</v>
      </c>
      <c r="C12" s="10"/>
      <c r="D12" s="10"/>
      <c r="E12" s="10"/>
      <c r="F12" s="14"/>
      <c r="G12" s="13"/>
      <c r="H12" s="14"/>
      <c r="I12" s="14"/>
      <c r="J12" s="14"/>
      <c r="K12" s="14"/>
      <c r="L12" s="17"/>
      <c r="M12" s="5">
        <f>SUM(C12:L12)</f>
        <v>0</v>
      </c>
      <c r="N12" s="5"/>
    </row>
    <row r="13" spans="2:14">
      <c r="B13" s="9" t="s">
        <v>17</v>
      </c>
      <c r="C13" s="15" t="str">
        <f t="shared" ref="C13:L13" si="1">IF(C11=0," ",(C12/C11))</f>
        <v xml:space="preserve"> </v>
      </c>
      <c r="D13" s="15" t="str">
        <f t="shared" si="1"/>
        <v xml:space="preserve"> </v>
      </c>
      <c r="E13" s="15" t="str">
        <f t="shared" si="1"/>
        <v xml:space="preserve"> </v>
      </c>
      <c r="F13" s="15" t="str">
        <f t="shared" si="1"/>
        <v xml:space="preserve"> </v>
      </c>
      <c r="G13" s="15" t="str">
        <f t="shared" si="1"/>
        <v xml:space="preserve"> </v>
      </c>
      <c r="H13" s="15" t="str">
        <f t="shared" si="1"/>
        <v xml:space="preserve"> </v>
      </c>
      <c r="I13" s="15" t="str">
        <f t="shared" si="1"/>
        <v xml:space="preserve"> </v>
      </c>
      <c r="J13" s="15" t="str">
        <f t="shared" si="1"/>
        <v xml:space="preserve"> </v>
      </c>
      <c r="K13" s="15" t="str">
        <f t="shared" si="1"/>
        <v xml:space="preserve"> </v>
      </c>
      <c r="L13" s="16" t="str">
        <f t="shared" si="1"/>
        <v xml:space="preserve"> </v>
      </c>
      <c r="M13" s="5"/>
      <c r="N13" s="5"/>
    </row>
    <row r="14" spans="2:14">
      <c r="B14" s="9" t="s">
        <v>6</v>
      </c>
      <c r="C14" s="10"/>
      <c r="D14" s="10"/>
      <c r="E14" s="10"/>
      <c r="F14" s="15"/>
      <c r="G14" s="15"/>
      <c r="H14" s="15"/>
      <c r="I14" s="15"/>
      <c r="J14" s="15"/>
      <c r="K14" s="15"/>
      <c r="L14" s="16"/>
      <c r="M14" s="5"/>
      <c r="N14" s="5"/>
    </row>
    <row r="15" spans="2:14">
      <c r="B15" s="6" t="s">
        <v>8</v>
      </c>
      <c r="C15" s="7"/>
      <c r="D15" s="7"/>
      <c r="E15" s="7"/>
      <c r="F15" s="7"/>
      <c r="G15" s="7"/>
      <c r="H15" s="7"/>
      <c r="I15" s="7"/>
      <c r="J15" s="7"/>
      <c r="K15" s="7"/>
      <c r="L15" s="8"/>
      <c r="M15" s="5"/>
      <c r="N15" s="5"/>
    </row>
    <row r="16" spans="2:14">
      <c r="B16" s="9" t="s">
        <v>3</v>
      </c>
      <c r="C16" s="10"/>
      <c r="D16" s="10"/>
      <c r="E16" s="10"/>
      <c r="F16" s="10"/>
      <c r="G16" s="10"/>
      <c r="H16" s="10"/>
      <c r="I16" s="10"/>
      <c r="J16" s="10"/>
      <c r="K16" s="10"/>
      <c r="L16" s="12"/>
      <c r="M16" s="5">
        <f>SUM(C16:L16)</f>
        <v>0</v>
      </c>
      <c r="N16" s="5"/>
    </row>
    <row r="17" spans="1:20">
      <c r="B17" s="9" t="s">
        <v>4</v>
      </c>
      <c r="C17" s="10"/>
      <c r="D17" s="10"/>
      <c r="E17" s="10"/>
      <c r="F17" s="10"/>
      <c r="G17" s="10"/>
      <c r="H17" s="10"/>
      <c r="I17" s="14"/>
      <c r="J17" s="14"/>
      <c r="K17" s="14"/>
      <c r="L17" s="17"/>
      <c r="M17" s="5">
        <f>SUM(C17:L17)</f>
        <v>0</v>
      </c>
      <c r="N17" s="5"/>
    </row>
    <row r="18" spans="1:20">
      <c r="B18" s="9" t="s">
        <v>17</v>
      </c>
      <c r="C18" s="15" t="str">
        <f t="shared" ref="C18:L18" si="2">IF(C16=0," ",(C17/C16))</f>
        <v xml:space="preserve"> </v>
      </c>
      <c r="D18" s="15" t="str">
        <f t="shared" si="2"/>
        <v xml:space="preserve"> </v>
      </c>
      <c r="E18" s="15" t="str">
        <f t="shared" si="2"/>
        <v xml:space="preserve"> </v>
      </c>
      <c r="F18" s="15" t="str">
        <f t="shared" si="2"/>
        <v xml:space="preserve"> </v>
      </c>
      <c r="G18" s="15" t="str">
        <f t="shared" si="2"/>
        <v xml:space="preserve"> </v>
      </c>
      <c r="H18" s="15" t="str">
        <f t="shared" si="2"/>
        <v xml:space="preserve"> </v>
      </c>
      <c r="I18" s="15" t="str">
        <f t="shared" si="2"/>
        <v xml:space="preserve"> </v>
      </c>
      <c r="J18" s="15" t="str">
        <f t="shared" si="2"/>
        <v xml:space="preserve"> </v>
      </c>
      <c r="K18" s="15" t="str">
        <f t="shared" si="2"/>
        <v xml:space="preserve"> </v>
      </c>
      <c r="L18" s="16" t="str">
        <f t="shared" si="2"/>
        <v xml:space="preserve"> </v>
      </c>
      <c r="M18" s="5"/>
      <c r="N18" s="5"/>
    </row>
    <row r="19" spans="1:20" ht="13.5" thickBot="1">
      <c r="B19" s="18" t="s">
        <v>6</v>
      </c>
      <c r="C19" s="19"/>
      <c r="D19" s="19"/>
      <c r="E19" s="19"/>
      <c r="F19" s="19"/>
      <c r="G19" s="19"/>
      <c r="H19" s="19"/>
      <c r="I19" s="20"/>
      <c r="J19" s="20"/>
      <c r="K19" s="20"/>
      <c r="L19" s="21"/>
      <c r="M19" s="5"/>
      <c r="N19" s="5"/>
    </row>
    <row r="20" spans="1:20" ht="3" customHeight="1" thickBot="1">
      <c r="B20" s="22"/>
      <c r="C20" s="11"/>
      <c r="D20" s="11"/>
      <c r="E20" s="11"/>
      <c r="F20" s="11"/>
      <c r="G20" s="11"/>
      <c r="H20" s="11"/>
      <c r="I20" s="11"/>
      <c r="J20" s="11"/>
      <c r="K20" s="11"/>
      <c r="L20" s="23"/>
      <c r="M20" s="24"/>
      <c r="N20" s="24"/>
      <c r="O20" s="24"/>
    </row>
    <row r="21" spans="1:20" ht="13.5" thickBot="1">
      <c r="B21" s="25" t="s">
        <v>9</v>
      </c>
      <c r="C21" s="26"/>
      <c r="D21" s="27"/>
      <c r="E21" s="27"/>
      <c r="F21" s="27"/>
      <c r="G21" s="27"/>
      <c r="H21" s="27"/>
      <c r="I21" s="27"/>
      <c r="J21" s="27"/>
      <c r="K21" s="27"/>
      <c r="L21" s="28"/>
      <c r="M21" s="24"/>
      <c r="N21" s="24"/>
      <c r="O21" s="24"/>
      <c r="P21" s="24"/>
      <c r="Q21" s="24"/>
      <c r="R21" s="24"/>
      <c r="S21" s="24"/>
      <c r="T21" s="24"/>
    </row>
    <row r="22" spans="1:20" ht="13.5" thickBot="1">
      <c r="B22" s="29" t="s">
        <v>17</v>
      </c>
      <c r="C22" s="30"/>
      <c r="D22" s="30"/>
      <c r="E22" s="30"/>
      <c r="F22" s="30"/>
      <c r="G22" s="30"/>
      <c r="H22" s="30"/>
      <c r="I22" s="30"/>
      <c r="J22" s="30"/>
      <c r="K22" s="30"/>
      <c r="L22" s="31"/>
      <c r="M22" s="24"/>
      <c r="N22" s="24"/>
      <c r="O22" s="24"/>
      <c r="P22" s="24"/>
      <c r="Q22" s="24"/>
      <c r="R22" s="24"/>
      <c r="S22" s="24"/>
      <c r="T22" s="24"/>
    </row>
    <row r="23" spans="1:20" ht="13.5" thickBot="1">
      <c r="B23" s="29" t="s">
        <v>10</v>
      </c>
      <c r="C23" s="30"/>
      <c r="D23" s="30"/>
      <c r="E23" s="30"/>
      <c r="F23" s="30"/>
      <c r="G23" s="30"/>
      <c r="H23" s="30"/>
      <c r="I23" s="30"/>
      <c r="J23" s="30"/>
      <c r="K23" s="30"/>
      <c r="L23" s="31"/>
      <c r="M23" s="5"/>
      <c r="N23" s="5"/>
      <c r="O23" s="5"/>
      <c r="P23" s="5"/>
      <c r="Q23" s="5"/>
      <c r="R23" s="5"/>
      <c r="S23" s="5"/>
      <c r="T23" s="5"/>
    </row>
    <row r="24" spans="1:20" ht="13.5" thickBot="1">
      <c r="B24" s="32" t="s">
        <v>11</v>
      </c>
      <c r="C24" s="33"/>
      <c r="D24" s="33"/>
      <c r="E24" s="33"/>
      <c r="F24" s="33"/>
      <c r="G24" s="33"/>
      <c r="H24" s="33"/>
      <c r="I24" s="33"/>
      <c r="J24" s="33"/>
      <c r="K24" s="33"/>
      <c r="L24" s="34"/>
    </row>
    <row r="25" spans="1:20" ht="13.5" thickBot="1">
      <c r="B25" s="25" t="s">
        <v>12</v>
      </c>
      <c r="C25" s="35"/>
      <c r="D25" s="36"/>
      <c r="E25" s="36"/>
      <c r="F25" s="36"/>
      <c r="G25" s="36"/>
      <c r="H25" s="36"/>
      <c r="I25" s="36"/>
      <c r="J25" s="36"/>
      <c r="K25" s="36"/>
      <c r="L25" s="37"/>
      <c r="M25" s="5"/>
      <c r="N25" s="5"/>
    </row>
    <row r="26" spans="1:20">
      <c r="A26" s="5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20">
      <c r="A27" s="5"/>
      <c r="B27" s="24"/>
      <c r="C27" s="38"/>
      <c r="D27" s="39" t="s">
        <v>18</v>
      </c>
      <c r="E27" s="40"/>
      <c r="F27" s="38"/>
      <c r="G27" s="39" t="s">
        <v>19</v>
      </c>
      <c r="H27" s="40"/>
      <c r="I27" s="38"/>
      <c r="J27" s="39" t="s">
        <v>20</v>
      </c>
      <c r="K27" s="41"/>
      <c r="L27" s="42"/>
      <c r="M27" s="42"/>
      <c r="N27" s="42"/>
      <c r="O27" s="42"/>
    </row>
    <row r="28" spans="1:20">
      <c r="B28" s="43" t="s">
        <v>13</v>
      </c>
      <c r="C28" s="44" t="s">
        <v>14</v>
      </c>
      <c r="D28" s="44" t="s">
        <v>15</v>
      </c>
      <c r="E28" s="44" t="s">
        <v>16</v>
      </c>
      <c r="F28" s="44" t="s">
        <v>14</v>
      </c>
      <c r="G28" s="44" t="s">
        <v>15</v>
      </c>
      <c r="H28" s="44" t="s">
        <v>16</v>
      </c>
      <c r="I28" s="44" t="s">
        <v>14</v>
      </c>
      <c r="J28" s="44" t="s">
        <v>15</v>
      </c>
      <c r="K28" s="44" t="s">
        <v>16</v>
      </c>
      <c r="L28" s="45" t="s">
        <v>5</v>
      </c>
      <c r="M28" s="46"/>
      <c r="N28" s="46"/>
      <c r="O28" s="46"/>
      <c r="P28" s="46"/>
      <c r="Q28" s="46"/>
      <c r="R28" s="46"/>
    </row>
    <row r="29" spans="1:20">
      <c r="B29" s="44">
        <v>2000</v>
      </c>
      <c r="C29" s="44"/>
      <c r="D29" s="44">
        <v>1500</v>
      </c>
      <c r="E29" s="44"/>
      <c r="F29" s="44"/>
      <c r="G29" s="44"/>
      <c r="H29" s="44"/>
      <c r="I29" s="44"/>
      <c r="J29" s="44"/>
      <c r="K29" s="44"/>
      <c r="L29" s="45"/>
      <c r="M29" s="46"/>
      <c r="N29" s="46"/>
      <c r="O29" s="46"/>
      <c r="P29" s="46"/>
      <c r="Q29" s="46"/>
      <c r="R29" s="46"/>
    </row>
    <row r="30" spans="1:20">
      <c r="B30" s="44">
        <v>1985</v>
      </c>
      <c r="C30" s="44"/>
      <c r="D30" s="44">
        <v>2000</v>
      </c>
      <c r="E30" s="44"/>
      <c r="F30" s="44"/>
      <c r="G30" s="44"/>
      <c r="H30" s="44"/>
      <c r="I30" s="44"/>
      <c r="J30" s="44"/>
      <c r="K30" s="44"/>
      <c r="L30" s="45"/>
      <c r="M30" s="46"/>
      <c r="N30" s="46"/>
      <c r="O30" s="46"/>
      <c r="P30" s="46"/>
      <c r="Q30" s="46"/>
      <c r="R30" s="46"/>
    </row>
    <row r="31" spans="1:20">
      <c r="B31" s="44">
        <v>1970</v>
      </c>
      <c r="C31" s="44"/>
      <c r="D31" s="44">
        <v>3600</v>
      </c>
      <c r="E31" s="44"/>
      <c r="F31" s="44"/>
      <c r="G31" s="44"/>
      <c r="H31" s="44"/>
      <c r="I31" s="44"/>
      <c r="J31" s="44"/>
      <c r="K31" s="44"/>
      <c r="L31" s="45"/>
      <c r="M31" s="46"/>
      <c r="N31" s="46"/>
      <c r="O31" s="46"/>
      <c r="P31" s="46"/>
      <c r="Q31" s="46"/>
      <c r="R31" s="46"/>
    </row>
    <row r="32" spans="1:20">
      <c r="B32" s="44">
        <v>1955</v>
      </c>
      <c r="C32" s="44"/>
      <c r="D32" s="44">
        <v>7650</v>
      </c>
      <c r="E32" s="44"/>
      <c r="F32" s="44"/>
      <c r="G32" s="44"/>
      <c r="H32" s="44"/>
      <c r="I32" s="44"/>
      <c r="J32" s="44"/>
      <c r="K32" s="44"/>
      <c r="L32" s="45"/>
      <c r="M32" s="46"/>
      <c r="N32" s="46"/>
      <c r="O32" s="46"/>
      <c r="P32" s="46"/>
      <c r="Q32" s="46"/>
      <c r="R32" s="46"/>
    </row>
    <row r="33" spans="2:18">
      <c r="B33" s="44">
        <v>1940</v>
      </c>
      <c r="C33" s="44"/>
      <c r="D33" s="44">
        <v>10000</v>
      </c>
      <c r="E33" s="44"/>
      <c r="F33" s="44"/>
      <c r="G33" s="44"/>
      <c r="H33" s="44"/>
      <c r="I33" s="44"/>
      <c r="J33" s="44"/>
      <c r="K33" s="44"/>
      <c r="L33" s="45"/>
      <c r="M33" s="46"/>
      <c r="N33" s="46"/>
      <c r="O33" s="46"/>
      <c r="P33" s="46"/>
      <c r="Q33" s="46"/>
      <c r="R33" s="46"/>
    </row>
    <row r="34" spans="2:18">
      <c r="B34" s="44">
        <v>1925</v>
      </c>
      <c r="C34" s="44">
        <v>5100</v>
      </c>
      <c r="D34" s="44">
        <v>8330</v>
      </c>
      <c r="E34" s="44">
        <v>0.8</v>
      </c>
      <c r="F34" s="44"/>
      <c r="G34" s="44"/>
      <c r="H34" s="44"/>
      <c r="I34" s="44"/>
      <c r="J34" s="44"/>
      <c r="K34" s="45"/>
      <c r="L34" s="45">
        <f t="shared" ref="L34:L39" si="3">D34/C34</f>
        <v>1.6333333333333333</v>
      </c>
      <c r="M34" s="47"/>
      <c r="N34" s="48"/>
      <c r="O34" s="48"/>
      <c r="P34" s="48"/>
      <c r="Q34" s="48"/>
      <c r="R34" s="49"/>
    </row>
    <row r="35" spans="2:18">
      <c r="B35" s="44">
        <v>1910</v>
      </c>
      <c r="C35" s="44">
        <v>7650</v>
      </c>
      <c r="D35" s="44">
        <v>9520</v>
      </c>
      <c r="E35" s="44">
        <v>0.82</v>
      </c>
      <c r="F35" s="44"/>
      <c r="G35" s="44"/>
      <c r="H35" s="44"/>
      <c r="I35" s="44"/>
      <c r="J35" s="44"/>
      <c r="K35" s="44"/>
      <c r="L35" s="45">
        <f t="shared" si="3"/>
        <v>1.2444444444444445</v>
      </c>
      <c r="M35" s="47"/>
      <c r="N35" s="48"/>
      <c r="O35" s="48"/>
      <c r="P35" s="48"/>
      <c r="Q35" s="48"/>
      <c r="R35" s="49"/>
    </row>
    <row r="36" spans="2:18">
      <c r="B36" s="44">
        <v>1895</v>
      </c>
      <c r="C36" s="44">
        <v>7650</v>
      </c>
      <c r="D36" s="44">
        <v>11900</v>
      </c>
      <c r="E36" s="44">
        <v>0.9</v>
      </c>
      <c r="F36" s="44"/>
      <c r="G36" s="44"/>
      <c r="H36" s="44"/>
      <c r="I36" s="44"/>
      <c r="J36" s="44"/>
      <c r="K36" s="44"/>
      <c r="L36" s="45">
        <f t="shared" si="3"/>
        <v>1.5555555555555556</v>
      </c>
      <c r="M36" s="47"/>
      <c r="N36" s="48"/>
      <c r="O36" s="48"/>
      <c r="P36" s="48"/>
      <c r="Q36" s="48"/>
      <c r="R36" s="49"/>
    </row>
    <row r="37" spans="2:18">
      <c r="B37" s="44">
        <v>1880</v>
      </c>
      <c r="C37" s="44">
        <v>7650</v>
      </c>
      <c r="D37" s="44">
        <v>11900</v>
      </c>
      <c r="E37" s="44">
        <v>0.9</v>
      </c>
      <c r="F37" s="44"/>
      <c r="G37" s="44">
        <v>1500</v>
      </c>
      <c r="H37" s="44"/>
      <c r="I37" s="44"/>
      <c r="J37" s="44"/>
      <c r="K37" s="44"/>
      <c r="L37" s="45">
        <f t="shared" si="3"/>
        <v>1.5555555555555556</v>
      </c>
      <c r="M37" s="47"/>
      <c r="N37" s="48"/>
      <c r="O37" s="48"/>
      <c r="P37" s="48"/>
      <c r="Q37" s="48"/>
      <c r="R37" s="49"/>
    </row>
    <row r="38" spans="2:18">
      <c r="B38" s="44">
        <v>1865</v>
      </c>
      <c r="C38" s="44">
        <v>5100</v>
      </c>
      <c r="D38" s="44">
        <v>11900</v>
      </c>
      <c r="E38" s="44">
        <v>0.92</v>
      </c>
      <c r="F38" s="44"/>
      <c r="G38" s="44">
        <v>5100</v>
      </c>
      <c r="H38" s="44"/>
      <c r="I38" s="44"/>
      <c r="J38" s="44"/>
      <c r="K38" s="44"/>
      <c r="L38" s="45">
        <f t="shared" si="3"/>
        <v>2.3333333333333335</v>
      </c>
      <c r="M38" s="47"/>
      <c r="N38" s="48"/>
      <c r="O38" s="48"/>
      <c r="P38" s="48"/>
      <c r="Q38" s="48"/>
      <c r="R38" s="49"/>
    </row>
    <row r="39" spans="2:18">
      <c r="B39" s="44">
        <v>1850</v>
      </c>
      <c r="C39" s="44">
        <v>5100</v>
      </c>
      <c r="D39" s="44">
        <v>17850</v>
      </c>
      <c r="E39" s="44">
        <v>1</v>
      </c>
      <c r="F39" s="44"/>
      <c r="G39" s="44">
        <v>7650</v>
      </c>
      <c r="H39" s="44"/>
      <c r="I39" s="44"/>
      <c r="J39" s="44"/>
      <c r="K39" s="44"/>
      <c r="L39" s="45">
        <f t="shared" si="3"/>
        <v>3.5</v>
      </c>
      <c r="M39" s="47"/>
      <c r="N39" s="48"/>
      <c r="O39" s="48"/>
      <c r="P39" s="48"/>
      <c r="Q39" s="48"/>
      <c r="R39" s="49"/>
    </row>
    <row r="40" spans="2:18">
      <c r="B40" s="44">
        <v>1835</v>
      </c>
      <c r="C40" s="44">
        <v>5100</v>
      </c>
      <c r="D40" s="44">
        <v>17850</v>
      </c>
      <c r="E40" s="44">
        <v>1.1000000000000001</v>
      </c>
      <c r="F40" s="44">
        <v>14500</v>
      </c>
      <c r="G40" s="44">
        <v>30450</v>
      </c>
      <c r="H40" s="44">
        <v>0.8</v>
      </c>
      <c r="I40" s="50"/>
      <c r="J40" s="50"/>
      <c r="K40" s="50"/>
      <c r="L40" s="45">
        <f t="shared" ref="L40:L45" si="4">(D40+G40)/(C40+F40)</f>
        <v>2.4642857142857144</v>
      </c>
      <c r="M40" s="47"/>
      <c r="N40" s="48"/>
      <c r="O40" s="48"/>
      <c r="P40" s="48"/>
      <c r="Q40" s="48"/>
      <c r="R40" s="49"/>
    </row>
    <row r="41" spans="2:18">
      <c r="B41" s="44">
        <v>1820</v>
      </c>
      <c r="C41" s="44">
        <v>4080</v>
      </c>
      <c r="D41" s="44">
        <v>17850</v>
      </c>
      <c r="E41" s="44">
        <v>1.03</v>
      </c>
      <c r="F41" s="44">
        <v>21750</v>
      </c>
      <c r="G41" s="44">
        <v>34800</v>
      </c>
      <c r="H41" s="44">
        <v>0.82</v>
      </c>
      <c r="I41" s="50"/>
      <c r="J41" s="50"/>
      <c r="K41" s="50"/>
      <c r="L41" s="45">
        <f t="shared" si="4"/>
        <v>2.0383275261324041</v>
      </c>
      <c r="M41" s="47"/>
      <c r="N41" s="48"/>
      <c r="O41" s="48"/>
      <c r="P41" s="48"/>
      <c r="Q41" s="48"/>
      <c r="R41" s="49"/>
    </row>
    <row r="42" spans="2:18">
      <c r="B42" s="44">
        <v>1805</v>
      </c>
      <c r="C42" s="44">
        <v>3570</v>
      </c>
      <c r="D42" s="44">
        <v>11900</v>
      </c>
      <c r="E42" s="44">
        <v>0.95</v>
      </c>
      <c r="F42" s="44">
        <v>21750</v>
      </c>
      <c r="G42" s="44">
        <v>43500</v>
      </c>
      <c r="H42" s="44">
        <v>0.81</v>
      </c>
      <c r="I42" s="50"/>
      <c r="J42" s="50"/>
      <c r="K42" s="50"/>
      <c r="L42" s="45">
        <f t="shared" si="4"/>
        <v>2.1879936808846763</v>
      </c>
      <c r="M42" s="47"/>
      <c r="N42" s="48"/>
      <c r="O42" s="48"/>
      <c r="P42" s="48"/>
      <c r="Q42" s="48"/>
      <c r="R42" s="49"/>
    </row>
    <row r="43" spans="2:18">
      <c r="B43" s="44">
        <v>1790</v>
      </c>
      <c r="C43" s="50"/>
      <c r="D43" s="50"/>
      <c r="E43" s="50"/>
      <c r="F43" s="44">
        <v>21750</v>
      </c>
      <c r="G43" s="44">
        <v>43500</v>
      </c>
      <c r="H43" s="44">
        <v>0.75</v>
      </c>
      <c r="I43" s="44"/>
      <c r="J43" s="44">
        <v>3600</v>
      </c>
      <c r="K43" s="50"/>
      <c r="L43" s="45">
        <f t="shared" si="4"/>
        <v>2</v>
      </c>
      <c r="M43" s="47"/>
      <c r="N43" s="48"/>
      <c r="O43" s="48"/>
      <c r="P43" s="48"/>
      <c r="Q43" s="49"/>
      <c r="R43" s="49"/>
    </row>
    <row r="44" spans="2:18">
      <c r="B44" s="44">
        <v>1775</v>
      </c>
      <c r="C44" s="50"/>
      <c r="D44" s="50"/>
      <c r="E44" s="50"/>
      <c r="F44" s="44">
        <v>14500</v>
      </c>
      <c r="G44" s="44">
        <v>43500</v>
      </c>
      <c r="H44" s="44">
        <v>0.7</v>
      </c>
      <c r="I44" s="44"/>
      <c r="J44" s="44">
        <v>7650</v>
      </c>
      <c r="K44" s="50"/>
      <c r="L44" s="45">
        <f t="shared" si="4"/>
        <v>3</v>
      </c>
      <c r="M44" s="47"/>
      <c r="N44" s="48"/>
      <c r="O44" s="48"/>
      <c r="P44" s="48"/>
      <c r="Q44" s="49"/>
      <c r="R44" s="49"/>
    </row>
    <row r="45" spans="2:18">
      <c r="B45" s="44">
        <v>1760</v>
      </c>
      <c r="C45" s="50"/>
      <c r="D45" s="50"/>
      <c r="E45" s="50"/>
      <c r="F45" s="44">
        <v>14500</v>
      </c>
      <c r="G45" s="44">
        <v>65250</v>
      </c>
      <c r="H45" s="44">
        <v>0.72</v>
      </c>
      <c r="I45" s="44"/>
      <c r="J45" s="44">
        <v>10000</v>
      </c>
      <c r="K45" s="50"/>
      <c r="L45" s="45">
        <f t="shared" si="4"/>
        <v>4.5</v>
      </c>
      <c r="M45" s="47"/>
      <c r="N45" s="48"/>
      <c r="O45" s="48"/>
      <c r="P45" s="48"/>
      <c r="Q45" s="49"/>
      <c r="R45" s="49"/>
    </row>
    <row r="46" spans="2:18">
      <c r="B46" s="44">
        <v>1745</v>
      </c>
      <c r="C46" s="50"/>
      <c r="D46" s="50"/>
      <c r="E46" s="50"/>
      <c r="F46" s="44">
        <v>14500</v>
      </c>
      <c r="G46" s="44">
        <v>65250</v>
      </c>
      <c r="H46" s="44">
        <v>0.75</v>
      </c>
      <c r="I46" s="44">
        <v>10400</v>
      </c>
      <c r="J46" s="44">
        <v>29120</v>
      </c>
      <c r="K46" s="44">
        <v>0.73</v>
      </c>
      <c r="L46" s="45">
        <f>(G46+J46)/(F46+I46)</f>
        <v>3.7899598393574299</v>
      </c>
      <c r="M46" s="47"/>
      <c r="N46" s="48"/>
      <c r="O46" s="48"/>
      <c r="P46" s="48"/>
      <c r="Q46" s="49"/>
      <c r="R46" s="49"/>
    </row>
    <row r="47" spans="2:18">
      <c r="B47" s="44">
        <v>1730</v>
      </c>
      <c r="C47" s="50"/>
      <c r="D47" s="50"/>
      <c r="E47" s="50"/>
      <c r="F47" s="44">
        <v>11600</v>
      </c>
      <c r="G47" s="44">
        <v>65250</v>
      </c>
      <c r="H47" s="44">
        <v>0.73</v>
      </c>
      <c r="I47" s="44">
        <v>15600</v>
      </c>
      <c r="J47" s="44">
        <v>33280</v>
      </c>
      <c r="K47" s="44">
        <v>0.8</v>
      </c>
      <c r="L47" s="45">
        <f t="shared" ref="L47:L54" si="5">(G47+J47)/(F47+I47)</f>
        <v>3.6224264705882354</v>
      </c>
      <c r="M47" s="47"/>
      <c r="N47" s="48"/>
      <c r="O47" s="48"/>
      <c r="P47" s="48"/>
      <c r="Q47" s="49"/>
      <c r="R47" s="49"/>
    </row>
    <row r="48" spans="2:18">
      <c r="B48" s="44">
        <v>1715</v>
      </c>
      <c r="C48" s="50"/>
      <c r="D48" s="50"/>
      <c r="E48" s="50"/>
      <c r="F48" s="44">
        <v>10150</v>
      </c>
      <c r="G48" s="44">
        <v>43500</v>
      </c>
      <c r="H48" s="44">
        <v>0.8</v>
      </c>
      <c r="I48" s="44">
        <v>15600</v>
      </c>
      <c r="J48" s="44">
        <v>41600</v>
      </c>
      <c r="K48" s="44">
        <v>0.8</v>
      </c>
      <c r="L48" s="45">
        <f t="shared" si="5"/>
        <v>3.3048543689320389</v>
      </c>
      <c r="M48" s="47"/>
      <c r="N48" s="48"/>
      <c r="O48" s="48"/>
      <c r="P48" s="48"/>
      <c r="Q48" s="49"/>
      <c r="R48" s="49"/>
    </row>
    <row r="49" spans="2:18">
      <c r="B49" s="44">
        <v>1700</v>
      </c>
      <c r="C49" s="50"/>
      <c r="D49" s="50"/>
      <c r="E49" s="50"/>
      <c r="F49" s="50"/>
      <c r="G49" s="50"/>
      <c r="H49" s="50"/>
      <c r="I49" s="44">
        <v>15600</v>
      </c>
      <c r="J49" s="44">
        <v>41600</v>
      </c>
      <c r="K49" s="44">
        <v>0.7</v>
      </c>
      <c r="L49" s="45">
        <f t="shared" si="5"/>
        <v>2.6666666666666665</v>
      </c>
      <c r="M49" s="47"/>
      <c r="N49" s="48"/>
      <c r="O49" s="48"/>
      <c r="P49" s="48"/>
      <c r="Q49" s="49"/>
      <c r="R49" s="49"/>
    </row>
    <row r="50" spans="2:18">
      <c r="B50" s="44">
        <v>1685</v>
      </c>
      <c r="C50" s="50"/>
      <c r="D50" s="50"/>
      <c r="E50" s="50"/>
      <c r="F50" s="50"/>
      <c r="G50" s="50"/>
      <c r="H50" s="50"/>
      <c r="I50" s="44">
        <v>10400</v>
      </c>
      <c r="J50" s="44">
        <v>41600</v>
      </c>
      <c r="K50" s="44">
        <v>0.72</v>
      </c>
      <c r="L50" s="45">
        <f t="shared" si="5"/>
        <v>4</v>
      </c>
      <c r="M50" s="47"/>
      <c r="N50" s="48"/>
      <c r="O50" s="48"/>
      <c r="P50" s="48"/>
      <c r="Q50" s="49"/>
      <c r="R50" s="49"/>
    </row>
    <row r="51" spans="2:18">
      <c r="B51" s="44">
        <v>1670</v>
      </c>
      <c r="C51" s="50"/>
      <c r="D51" s="50"/>
      <c r="E51" s="50"/>
      <c r="F51" s="50"/>
      <c r="G51" s="50"/>
      <c r="H51" s="50"/>
      <c r="I51" s="44">
        <v>10400</v>
      </c>
      <c r="J51" s="44">
        <v>62400</v>
      </c>
      <c r="K51" s="44">
        <v>0.63</v>
      </c>
      <c r="L51" s="45">
        <f t="shared" si="5"/>
        <v>6</v>
      </c>
      <c r="M51" s="47"/>
      <c r="N51" s="48"/>
      <c r="O51" s="48"/>
      <c r="P51" s="48"/>
      <c r="Q51" s="49"/>
      <c r="R51" s="49"/>
    </row>
    <row r="52" spans="2:18">
      <c r="B52" s="44">
        <v>1655</v>
      </c>
      <c r="C52" s="50"/>
      <c r="D52" s="50"/>
      <c r="E52" s="50"/>
      <c r="F52" s="50"/>
      <c r="G52" s="50"/>
      <c r="H52" s="50"/>
      <c r="I52" s="44">
        <v>10400</v>
      </c>
      <c r="J52" s="44">
        <v>62400</v>
      </c>
      <c r="K52" s="44">
        <v>0.61</v>
      </c>
      <c r="L52" s="45">
        <f t="shared" si="5"/>
        <v>6</v>
      </c>
      <c r="M52" s="47"/>
      <c r="N52" s="48"/>
      <c r="O52" s="48"/>
      <c r="P52" s="48"/>
      <c r="Q52" s="49"/>
      <c r="R52" s="49"/>
    </row>
    <row r="53" spans="2:18">
      <c r="B53" s="44">
        <v>1640</v>
      </c>
      <c r="C53" s="50"/>
      <c r="D53" s="50"/>
      <c r="E53" s="50"/>
      <c r="F53" s="50"/>
      <c r="G53" s="50"/>
      <c r="H53" s="50"/>
      <c r="I53" s="44">
        <v>8320</v>
      </c>
      <c r="J53" s="44">
        <v>62400</v>
      </c>
      <c r="K53" s="44">
        <v>0.63</v>
      </c>
      <c r="L53" s="45">
        <f t="shared" si="5"/>
        <v>7.5</v>
      </c>
      <c r="M53" s="47"/>
      <c r="N53" s="48"/>
      <c r="O53" s="48"/>
      <c r="P53" s="48"/>
      <c r="Q53" s="49"/>
      <c r="R53" s="49"/>
    </row>
    <row r="54" spans="2:18">
      <c r="B54" s="44">
        <v>1625</v>
      </c>
      <c r="C54" s="50"/>
      <c r="D54" s="50"/>
      <c r="E54" s="50"/>
      <c r="F54" s="50"/>
      <c r="G54" s="50"/>
      <c r="H54" s="50"/>
      <c r="I54" s="44">
        <v>7280</v>
      </c>
      <c r="J54" s="44">
        <v>41600</v>
      </c>
      <c r="K54" s="44">
        <v>0.6</v>
      </c>
      <c r="L54" s="45">
        <f t="shared" si="5"/>
        <v>5.7142857142857144</v>
      </c>
      <c r="M54" s="47"/>
      <c r="N54" s="48"/>
      <c r="O54" s="48"/>
      <c r="P54" s="48"/>
      <c r="Q54" s="49"/>
      <c r="R54" s="49"/>
    </row>
    <row r="55" spans="2:18">
      <c r="M55" s="51"/>
      <c r="N55" s="49"/>
    </row>
    <row r="56" spans="2:18">
      <c r="C56" s="5" t="s">
        <v>21</v>
      </c>
      <c r="D56" s="5"/>
      <c r="E56" s="5"/>
      <c r="F56" s="66"/>
      <c r="K56" s="11"/>
      <c r="M56" s="52"/>
    </row>
    <row r="57" spans="2:18" s="5" customFormat="1">
      <c r="C57" s="5" t="s">
        <v>22</v>
      </c>
      <c r="F57" s="66"/>
      <c r="G57" s="10"/>
    </row>
    <row r="58" spans="2:18" s="5" customFormat="1">
      <c r="C58" s="67" t="s">
        <v>23</v>
      </c>
      <c r="D58" s="65"/>
      <c r="G58" s="10"/>
    </row>
    <row r="59" spans="2:18" s="5" customFormat="1" ht="15">
      <c r="C59" s="71" t="s">
        <v>24</v>
      </c>
      <c r="D59" s="66"/>
    </row>
    <row r="60" spans="2:18" s="5" customFormat="1">
      <c r="B60" s="53"/>
      <c r="C60" s="67" t="s">
        <v>25</v>
      </c>
      <c r="D60" s="66"/>
      <c r="G60" s="64"/>
      <c r="H60" s="64"/>
      <c r="I60" s="64"/>
      <c r="J60" s="64"/>
      <c r="K60" s="64"/>
      <c r="L60" s="64"/>
    </row>
    <row r="61" spans="2:18" s="5" customFormat="1">
      <c r="B61" s="53"/>
      <c r="C61" s="67" t="s">
        <v>26</v>
      </c>
      <c r="D61" s="66"/>
    </row>
    <row r="62" spans="2:18" s="5" customFormat="1">
      <c r="B62" s="53"/>
      <c r="C62" s="67" t="s">
        <v>27</v>
      </c>
      <c r="D62" s="54"/>
    </row>
    <row r="63" spans="2:18" s="5" customFormat="1">
      <c r="B63" s="53"/>
      <c r="C63" s="72" t="s">
        <v>28</v>
      </c>
    </row>
    <row r="64" spans="2:18" s="5" customFormat="1"/>
    <row r="65" spans="2:24" s="5" customFormat="1">
      <c r="G65" s="69"/>
      <c r="H65" s="69"/>
      <c r="I65" s="53"/>
      <c r="J65" s="53"/>
      <c r="K65" s="53"/>
      <c r="L65" s="53"/>
      <c r="M65" s="53"/>
    </row>
    <row r="66" spans="2:24" s="5" customFormat="1">
      <c r="B66" s="68"/>
      <c r="C66" s="68"/>
      <c r="D66" s="68"/>
      <c r="G66" s="69"/>
      <c r="H66" s="69"/>
      <c r="I66" s="53"/>
      <c r="J66" s="53"/>
      <c r="K66" s="53"/>
      <c r="L66" s="53"/>
      <c r="M66" s="53"/>
      <c r="N66" s="55"/>
      <c r="P66" s="56"/>
    </row>
    <row r="67" spans="2:24" s="5" customFormat="1">
      <c r="B67" s="57"/>
      <c r="C67" s="53"/>
      <c r="D67" s="53"/>
      <c r="E67" s="55"/>
      <c r="G67" s="70"/>
      <c r="H67" s="70"/>
      <c r="I67" s="10"/>
      <c r="J67" s="10"/>
      <c r="K67" s="10"/>
      <c r="L67" s="10"/>
      <c r="M67" s="10"/>
      <c r="N67" s="55"/>
      <c r="P67" s="56"/>
    </row>
    <row r="68" spans="2:24" s="5" customFormat="1">
      <c r="B68" s="55"/>
      <c r="C68" s="10"/>
      <c r="D68" s="10"/>
      <c r="G68" s="70"/>
      <c r="H68" s="70"/>
      <c r="I68" s="10"/>
      <c r="J68" s="10"/>
      <c r="K68" s="10"/>
      <c r="L68" s="10"/>
      <c r="M68" s="10"/>
      <c r="N68" s="55"/>
      <c r="P68" s="56"/>
    </row>
    <row r="69" spans="2:24" s="5" customFormat="1">
      <c r="B69" s="55"/>
      <c r="C69" s="10"/>
      <c r="D69" s="10"/>
      <c r="G69" s="70"/>
      <c r="H69" s="70"/>
      <c r="I69" s="10"/>
      <c r="J69" s="10"/>
      <c r="K69" s="10"/>
      <c r="L69" s="10"/>
      <c r="M69" s="10"/>
      <c r="N69" s="55"/>
      <c r="P69" s="56"/>
    </row>
    <row r="70" spans="2:24" s="5" customFormat="1">
      <c r="B70" s="55"/>
      <c r="C70" s="10"/>
      <c r="D70" s="10"/>
      <c r="G70" s="70"/>
      <c r="H70" s="70"/>
      <c r="I70" s="10"/>
      <c r="J70" s="10"/>
      <c r="K70" s="10"/>
      <c r="L70" s="10"/>
      <c r="M70" s="10"/>
    </row>
    <row r="71" spans="2:24" s="5" customFormat="1">
      <c r="B71" s="55"/>
      <c r="C71" s="10"/>
      <c r="D71" s="10"/>
      <c r="E71" s="10"/>
      <c r="F71" s="10"/>
      <c r="G71" s="70"/>
      <c r="H71" s="70"/>
      <c r="I71" s="10"/>
      <c r="J71" s="10"/>
      <c r="K71" s="10"/>
      <c r="L71" s="10"/>
      <c r="M71" s="10"/>
    </row>
    <row r="72" spans="2:24" s="5" customFormat="1">
      <c r="C72" s="10"/>
      <c r="D72" s="10"/>
      <c r="E72" s="10"/>
      <c r="F72" s="10"/>
      <c r="G72" s="70"/>
      <c r="H72" s="70"/>
      <c r="I72" s="10"/>
      <c r="J72" s="10"/>
      <c r="K72" s="10"/>
      <c r="L72" s="10"/>
      <c r="M72" s="10"/>
    </row>
    <row r="73" spans="2:24" s="5" customFormat="1">
      <c r="B73" s="58"/>
      <c r="C73" s="58"/>
      <c r="D73" s="10"/>
      <c r="E73" s="10"/>
      <c r="F73" s="10"/>
      <c r="G73" s="70"/>
      <c r="H73" s="70"/>
      <c r="I73" s="10"/>
      <c r="J73" s="10"/>
      <c r="K73" s="10"/>
      <c r="L73" s="10"/>
      <c r="M73" s="10"/>
    </row>
    <row r="74" spans="2:24" s="5" customFormat="1">
      <c r="B74" s="57"/>
      <c r="C74" s="10"/>
      <c r="D74" s="10"/>
      <c r="E74" s="10"/>
      <c r="F74" s="10"/>
      <c r="G74" s="70"/>
      <c r="H74" s="70"/>
      <c r="I74" s="10"/>
      <c r="J74" s="10"/>
      <c r="K74" s="10"/>
      <c r="L74" s="10"/>
      <c r="M74" s="10"/>
    </row>
    <row r="75" spans="2:24" s="5" customFormat="1">
      <c r="B75" s="57"/>
      <c r="C75" s="10"/>
      <c r="D75" s="10"/>
      <c r="E75" s="10"/>
      <c r="F75" s="10"/>
      <c r="G75" s="70"/>
      <c r="H75" s="70"/>
      <c r="I75" s="10"/>
      <c r="J75" s="10"/>
      <c r="K75" s="10"/>
      <c r="L75" s="10"/>
      <c r="M75" s="10"/>
    </row>
    <row r="76" spans="2:24" s="5" customFormat="1">
      <c r="C76" s="10"/>
      <c r="D76" s="10"/>
      <c r="E76" s="10"/>
      <c r="F76" s="10"/>
      <c r="G76" s="10"/>
    </row>
    <row r="77" spans="2:24" s="5" customFormat="1">
      <c r="B77" s="68"/>
      <c r="C77" s="68"/>
      <c r="D77" s="68"/>
      <c r="E77" s="68"/>
      <c r="F77" s="10"/>
      <c r="G77" s="10"/>
    </row>
    <row r="78" spans="2:24" s="5" customFormat="1">
      <c r="B78" s="55"/>
      <c r="C78" s="10"/>
      <c r="D78" s="10"/>
      <c r="E78" s="10"/>
      <c r="F78" s="10"/>
      <c r="G78" s="10"/>
    </row>
    <row r="79" spans="2:24" s="5" customFormat="1">
      <c r="C79" s="10"/>
      <c r="D79" s="10"/>
      <c r="E79" s="42"/>
      <c r="F79" s="42"/>
      <c r="G79" s="59"/>
      <c r="H79" s="59"/>
      <c r="I79" s="59"/>
      <c r="J79" s="55"/>
      <c r="K79" s="55"/>
      <c r="L79" s="55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</row>
    <row r="80" spans="2:24" s="5" customFormat="1">
      <c r="B80" s="53"/>
      <c r="C80" s="53"/>
      <c r="D80" s="53"/>
      <c r="E80" s="46"/>
      <c r="F80" s="46"/>
      <c r="G80" s="60"/>
      <c r="H80" s="60"/>
      <c r="I80" s="60"/>
      <c r="J80" s="60"/>
      <c r="K80" s="53"/>
      <c r="L80" s="60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</row>
    <row r="81" spans="2:24" s="5" customFormat="1">
      <c r="B81" s="11"/>
      <c r="C81" s="11"/>
      <c r="D81" s="11"/>
      <c r="E81" s="10"/>
      <c r="F81" s="10"/>
      <c r="G81" s="15"/>
      <c r="H81" s="15"/>
      <c r="I81" s="15"/>
      <c r="J81" s="15"/>
      <c r="K81" s="15"/>
      <c r="L81" s="15"/>
      <c r="M81" s="53"/>
      <c r="N81" s="53"/>
    </row>
    <row r="82" spans="2:24" s="5" customFormat="1">
      <c r="B82" s="11"/>
      <c r="C82" s="11"/>
      <c r="D82" s="11"/>
      <c r="E82" s="10"/>
      <c r="F82" s="10"/>
      <c r="G82" s="15"/>
      <c r="H82" s="15"/>
      <c r="I82" s="15"/>
      <c r="J82" s="15"/>
      <c r="K82" s="15"/>
      <c r="L82" s="15"/>
      <c r="M82" s="53"/>
      <c r="N82" s="53"/>
    </row>
    <row r="83" spans="2:24" s="5" customFormat="1">
      <c r="B83" s="11"/>
      <c r="C83" s="11"/>
      <c r="D83" s="11"/>
      <c r="E83" s="10"/>
      <c r="F83" s="10"/>
      <c r="G83" s="15"/>
      <c r="H83" s="15"/>
      <c r="I83" s="15"/>
      <c r="J83" s="15"/>
      <c r="K83" s="15"/>
      <c r="L83" s="15"/>
      <c r="M83" s="53"/>
      <c r="N83" s="53"/>
    </row>
    <row r="84" spans="2:24" s="5" customFormat="1">
      <c r="B84" s="11"/>
      <c r="C84" s="11"/>
      <c r="D84" s="11"/>
      <c r="E84" s="10"/>
      <c r="F84" s="10"/>
      <c r="G84" s="15"/>
      <c r="H84" s="15"/>
      <c r="I84" s="15"/>
      <c r="J84" s="15"/>
      <c r="K84" s="15"/>
      <c r="L84" s="15"/>
      <c r="M84" s="53"/>
      <c r="N84" s="53"/>
    </row>
    <row r="85" spans="2:24" s="5" customFormat="1">
      <c r="B85" s="11"/>
      <c r="C85" s="11"/>
      <c r="D85" s="11"/>
      <c r="E85" s="10"/>
      <c r="F85" s="10"/>
      <c r="G85" s="15"/>
      <c r="H85" s="15"/>
      <c r="I85" s="15"/>
      <c r="J85" s="15"/>
      <c r="K85" s="15"/>
      <c r="L85" s="15"/>
      <c r="M85" s="53"/>
      <c r="N85" s="53"/>
    </row>
    <row r="86" spans="2:24" s="5" customFormat="1">
      <c r="B86" s="11"/>
      <c r="C86" s="11"/>
      <c r="D86" s="11"/>
      <c r="E86" s="57"/>
      <c r="F86" s="60"/>
      <c r="G86" s="61"/>
      <c r="H86" s="61"/>
      <c r="I86" s="61"/>
      <c r="J86" s="61"/>
      <c r="K86" s="61"/>
      <c r="L86" s="61"/>
      <c r="M86" s="62"/>
      <c r="N86" s="63"/>
      <c r="O86" s="62"/>
      <c r="P86" s="63"/>
      <c r="Q86" s="63"/>
      <c r="R86" s="63"/>
      <c r="S86" s="63"/>
      <c r="T86" s="63"/>
      <c r="U86" s="63"/>
      <c r="V86" s="63"/>
      <c r="W86" s="63"/>
      <c r="X86" s="63"/>
    </row>
    <row r="87" spans="2:24" s="5" customFormat="1">
      <c r="B87" s="11"/>
      <c r="C87" s="11"/>
      <c r="D87" s="11"/>
      <c r="E87" s="10"/>
      <c r="F87" s="10"/>
      <c r="G87" s="15"/>
      <c r="H87" s="15"/>
      <c r="I87" s="15"/>
      <c r="J87" s="15"/>
      <c r="K87" s="15"/>
      <c r="L87" s="15"/>
      <c r="M87" s="62"/>
      <c r="N87" s="63"/>
      <c r="O87" s="62"/>
      <c r="P87" s="63"/>
      <c r="Q87" s="63"/>
      <c r="R87" s="63"/>
      <c r="S87" s="63"/>
      <c r="T87" s="63"/>
      <c r="U87" s="63"/>
      <c r="V87" s="63"/>
      <c r="W87" s="63"/>
      <c r="X87" s="63"/>
    </row>
    <row r="88" spans="2:24" s="5" customFormat="1">
      <c r="B88" s="11"/>
      <c r="C88" s="11"/>
      <c r="D88" s="11"/>
      <c r="E88" s="10"/>
      <c r="F88" s="10"/>
      <c r="G88" s="15"/>
      <c r="H88" s="15"/>
      <c r="I88" s="15"/>
      <c r="J88" s="15"/>
      <c r="K88" s="15"/>
      <c r="L88" s="15"/>
      <c r="M88" s="62"/>
      <c r="N88" s="63"/>
      <c r="O88" s="62"/>
      <c r="P88" s="63"/>
      <c r="Q88" s="63"/>
      <c r="R88" s="63"/>
      <c r="S88" s="63"/>
      <c r="T88" s="63"/>
      <c r="U88" s="63"/>
      <c r="V88" s="63"/>
      <c r="W88" s="63"/>
      <c r="X88" s="63"/>
    </row>
    <row r="89" spans="2:24" s="5" customFormat="1">
      <c r="B89" s="11"/>
      <c r="C89" s="11"/>
      <c r="D89" s="11"/>
      <c r="E89" s="10"/>
      <c r="F89" s="10"/>
      <c r="G89" s="15"/>
      <c r="H89" s="15"/>
      <c r="I89" s="15"/>
      <c r="J89" s="15"/>
      <c r="K89" s="15"/>
      <c r="L89" s="15"/>
      <c r="M89" s="62"/>
      <c r="N89" s="63"/>
      <c r="O89" s="62"/>
      <c r="P89" s="63"/>
      <c r="Q89" s="63"/>
      <c r="R89" s="63"/>
      <c r="S89" s="63"/>
      <c r="T89" s="63"/>
      <c r="U89" s="63"/>
      <c r="V89" s="63"/>
      <c r="W89" s="63"/>
      <c r="X89" s="63"/>
    </row>
    <row r="90" spans="2:24" s="5" customFormat="1">
      <c r="B90" s="11"/>
      <c r="C90" s="11"/>
      <c r="D90" s="11"/>
      <c r="E90" s="10"/>
      <c r="F90" s="10"/>
      <c r="G90" s="15"/>
      <c r="H90" s="15"/>
      <c r="I90" s="15"/>
      <c r="J90" s="15"/>
      <c r="K90" s="15"/>
      <c r="L90" s="15"/>
      <c r="M90" s="62"/>
      <c r="N90" s="63"/>
      <c r="O90" s="62"/>
      <c r="P90" s="63"/>
      <c r="Q90" s="63"/>
      <c r="R90" s="63"/>
      <c r="S90" s="63"/>
      <c r="T90" s="63"/>
      <c r="U90" s="63"/>
      <c r="V90" s="63"/>
      <c r="W90" s="63"/>
      <c r="X90" s="63"/>
    </row>
    <row r="91" spans="2:24" s="5" customFormat="1">
      <c r="B91" s="11"/>
      <c r="C91" s="11"/>
      <c r="D91" s="11"/>
      <c r="E91" s="10"/>
      <c r="F91" s="10"/>
      <c r="G91" s="15"/>
      <c r="H91" s="15"/>
      <c r="I91" s="15"/>
      <c r="J91" s="15"/>
      <c r="K91" s="15"/>
      <c r="L91" s="15"/>
      <c r="M91" s="62"/>
      <c r="N91" s="63"/>
      <c r="O91" s="62"/>
      <c r="P91" s="63"/>
      <c r="Q91" s="63"/>
      <c r="R91" s="63"/>
      <c r="S91" s="63"/>
      <c r="T91" s="63"/>
      <c r="U91" s="63"/>
      <c r="V91" s="63"/>
      <c r="W91" s="63"/>
      <c r="X91" s="63"/>
    </row>
    <row r="92" spans="2:24" s="5" customFormat="1">
      <c r="B92" s="11"/>
      <c r="C92" s="11"/>
      <c r="D92" s="11"/>
      <c r="E92" s="10"/>
      <c r="F92" s="10"/>
      <c r="G92" s="15"/>
      <c r="H92" s="15"/>
      <c r="I92" s="15"/>
      <c r="J92" s="15"/>
      <c r="K92" s="15"/>
      <c r="L92" s="15"/>
      <c r="M92" s="62"/>
      <c r="N92" s="63"/>
      <c r="O92" s="62"/>
      <c r="P92" s="63"/>
      <c r="Q92" s="63"/>
      <c r="R92" s="63"/>
      <c r="S92" s="63"/>
      <c r="T92" s="63"/>
      <c r="U92" s="63"/>
      <c r="V92" s="63"/>
      <c r="W92" s="63"/>
      <c r="X92" s="63"/>
    </row>
    <row r="93" spans="2:24" s="5" customFormat="1">
      <c r="B93" s="11"/>
      <c r="C93" s="11"/>
      <c r="D93" s="11"/>
      <c r="E93" s="57"/>
      <c r="F93" s="60"/>
      <c r="G93" s="61"/>
      <c r="H93" s="61"/>
      <c r="I93" s="61"/>
      <c r="J93" s="61"/>
      <c r="K93" s="61"/>
      <c r="L93" s="61"/>
      <c r="M93" s="62"/>
      <c r="N93" s="63"/>
      <c r="O93" s="62"/>
      <c r="P93" s="63"/>
      <c r="Q93" s="63"/>
      <c r="R93" s="63"/>
      <c r="S93" s="63"/>
      <c r="T93" s="63"/>
      <c r="U93" s="63"/>
      <c r="V93" s="63"/>
      <c r="W93" s="63"/>
      <c r="X93" s="63"/>
    </row>
    <row r="94" spans="2:24" s="5" customFormat="1">
      <c r="B94" s="11"/>
      <c r="C94" s="11"/>
      <c r="D94" s="11"/>
      <c r="E94" s="10"/>
      <c r="F94" s="10"/>
      <c r="G94" s="15"/>
      <c r="H94" s="15"/>
      <c r="I94" s="15"/>
      <c r="J94" s="15"/>
      <c r="K94" s="15"/>
      <c r="L94" s="15"/>
      <c r="M94" s="62"/>
      <c r="N94" s="63"/>
      <c r="O94" s="62"/>
      <c r="P94" s="63"/>
      <c r="Q94" s="63"/>
      <c r="R94" s="63"/>
      <c r="S94" s="63"/>
      <c r="T94" s="63"/>
      <c r="U94" s="63"/>
      <c r="V94" s="63"/>
      <c r="W94" s="63"/>
      <c r="X94" s="63"/>
    </row>
    <row r="95" spans="2:24" s="5" customFormat="1">
      <c r="B95" s="11"/>
      <c r="C95" s="11"/>
      <c r="D95" s="11"/>
      <c r="E95" s="10"/>
      <c r="F95" s="10"/>
      <c r="G95" s="15"/>
      <c r="H95" s="15"/>
      <c r="I95" s="15"/>
      <c r="J95" s="15"/>
      <c r="K95" s="15"/>
      <c r="L95" s="15"/>
      <c r="M95" s="62"/>
      <c r="N95" s="63"/>
      <c r="O95" s="62"/>
      <c r="P95" s="63"/>
      <c r="Q95" s="63"/>
      <c r="R95" s="63"/>
      <c r="S95" s="63"/>
      <c r="T95" s="63"/>
      <c r="U95" s="63"/>
      <c r="V95" s="63"/>
      <c r="W95" s="63"/>
      <c r="X95" s="63"/>
    </row>
    <row r="96" spans="2:24" s="5" customFormat="1">
      <c r="B96" s="11"/>
      <c r="C96" s="11"/>
      <c r="D96" s="11"/>
      <c r="E96" s="10"/>
      <c r="F96" s="10"/>
      <c r="G96" s="15"/>
      <c r="H96" s="15"/>
      <c r="I96" s="15"/>
      <c r="J96" s="15"/>
      <c r="K96" s="15"/>
      <c r="L96" s="15"/>
      <c r="M96" s="62"/>
      <c r="N96" s="63"/>
      <c r="O96" s="62"/>
      <c r="P96" s="63"/>
      <c r="Q96" s="63"/>
      <c r="R96" s="63"/>
      <c r="S96" s="63"/>
      <c r="T96" s="63"/>
      <c r="U96" s="63"/>
      <c r="V96" s="63"/>
      <c r="W96" s="63"/>
      <c r="X96" s="63"/>
    </row>
    <row r="97" spans="2:24" s="5" customFormat="1">
      <c r="B97" s="11"/>
      <c r="C97" s="11"/>
      <c r="D97" s="11"/>
      <c r="E97" s="57"/>
      <c r="F97" s="60"/>
      <c r="G97" s="61"/>
      <c r="H97" s="61"/>
      <c r="I97" s="61"/>
      <c r="J97" s="61"/>
      <c r="K97" s="61"/>
      <c r="L97" s="61"/>
      <c r="M97" s="62"/>
      <c r="N97" s="63"/>
      <c r="O97" s="62"/>
      <c r="P97" s="63"/>
      <c r="Q97" s="63"/>
      <c r="R97" s="63"/>
      <c r="S97" s="63"/>
      <c r="T97" s="63"/>
      <c r="U97" s="63"/>
      <c r="V97" s="63"/>
      <c r="W97" s="63"/>
      <c r="X97" s="63"/>
    </row>
    <row r="98" spans="2:24" s="5" customFormat="1">
      <c r="B98" s="11"/>
      <c r="C98" s="11"/>
      <c r="D98" s="11"/>
      <c r="E98" s="10"/>
      <c r="F98" s="10"/>
      <c r="G98" s="15"/>
      <c r="H98" s="15"/>
      <c r="I98" s="15"/>
      <c r="J98" s="15"/>
      <c r="K98" s="15"/>
      <c r="L98" s="15"/>
      <c r="M98" s="62"/>
      <c r="N98" s="63"/>
      <c r="O98" s="62"/>
      <c r="P98" s="63"/>
      <c r="Q98" s="63"/>
      <c r="R98" s="63"/>
      <c r="S98" s="63"/>
      <c r="T98" s="63"/>
      <c r="U98" s="63"/>
      <c r="V98" s="63"/>
      <c r="W98" s="63"/>
      <c r="X98" s="63"/>
    </row>
    <row r="99" spans="2:24" s="5" customFormat="1">
      <c r="B99" s="11"/>
      <c r="C99" s="11"/>
      <c r="D99" s="11"/>
      <c r="E99" s="10"/>
      <c r="F99" s="10"/>
      <c r="G99" s="15"/>
      <c r="H99" s="15"/>
      <c r="I99" s="15"/>
      <c r="J99" s="15"/>
      <c r="K99" s="15"/>
      <c r="L99" s="15"/>
      <c r="M99" s="62"/>
      <c r="N99" s="63"/>
      <c r="O99" s="62"/>
      <c r="P99" s="63"/>
      <c r="Q99" s="63"/>
      <c r="R99" s="63"/>
      <c r="S99" s="63"/>
      <c r="T99" s="63"/>
      <c r="U99" s="63"/>
      <c r="V99" s="63"/>
      <c r="W99" s="63"/>
      <c r="X99" s="63"/>
    </row>
    <row r="100" spans="2:24" s="5" customFormat="1">
      <c r="B100" s="11"/>
      <c r="C100" s="11"/>
      <c r="D100" s="11"/>
      <c r="E100" s="57"/>
      <c r="F100" s="60"/>
      <c r="G100" s="61"/>
      <c r="H100" s="61"/>
      <c r="I100" s="61"/>
      <c r="J100" s="61"/>
      <c r="K100" s="61"/>
      <c r="L100" s="61"/>
      <c r="M100" s="62"/>
      <c r="N100" s="63"/>
      <c r="O100" s="62"/>
      <c r="P100" s="63"/>
      <c r="Q100" s="63"/>
      <c r="R100" s="63"/>
      <c r="S100" s="63"/>
      <c r="T100" s="63"/>
      <c r="U100" s="63"/>
      <c r="V100" s="63"/>
      <c r="W100" s="63"/>
      <c r="X100" s="63"/>
    </row>
    <row r="101" spans="2:24" s="5" customFormat="1">
      <c r="B101" s="11"/>
      <c r="C101" s="11"/>
      <c r="D101" s="11"/>
      <c r="E101" s="10"/>
      <c r="F101" s="10"/>
      <c r="G101" s="15"/>
      <c r="H101" s="15"/>
      <c r="I101" s="15"/>
      <c r="J101" s="15"/>
      <c r="K101" s="15"/>
      <c r="L101" s="15"/>
      <c r="M101" s="62"/>
      <c r="N101" s="63"/>
      <c r="O101" s="62"/>
      <c r="P101" s="63"/>
      <c r="Q101" s="63"/>
      <c r="R101" s="63"/>
      <c r="S101" s="63"/>
      <c r="T101" s="63"/>
      <c r="U101" s="63"/>
      <c r="V101" s="63"/>
      <c r="W101" s="63"/>
      <c r="X101" s="63"/>
    </row>
    <row r="102" spans="2:24" s="5" customFormat="1">
      <c r="B102" s="11"/>
      <c r="C102" s="11"/>
      <c r="D102" s="11"/>
      <c r="E102" s="10"/>
      <c r="F102" s="10"/>
      <c r="G102" s="15"/>
      <c r="H102" s="15"/>
      <c r="I102" s="15"/>
      <c r="J102" s="15"/>
      <c r="K102" s="15"/>
      <c r="L102" s="15"/>
      <c r="M102" s="62"/>
      <c r="N102" s="63"/>
      <c r="O102" s="62"/>
      <c r="P102" s="63"/>
      <c r="Q102" s="63"/>
      <c r="R102" s="63"/>
      <c r="S102" s="63"/>
      <c r="T102" s="63"/>
      <c r="U102" s="63"/>
      <c r="V102" s="63"/>
      <c r="W102" s="63"/>
      <c r="X102" s="63"/>
    </row>
    <row r="103" spans="2:24" s="5" customFormat="1">
      <c r="B103" s="11"/>
      <c r="C103" s="11"/>
      <c r="D103" s="11"/>
      <c r="E103" s="10"/>
      <c r="F103" s="10"/>
      <c r="G103" s="15"/>
      <c r="H103" s="15"/>
      <c r="I103" s="15"/>
      <c r="J103" s="15"/>
      <c r="K103" s="15"/>
      <c r="L103" s="15"/>
      <c r="M103" s="62"/>
      <c r="N103" s="63"/>
      <c r="O103" s="62"/>
      <c r="P103" s="63"/>
      <c r="Q103" s="63"/>
      <c r="R103" s="63"/>
      <c r="S103" s="63"/>
      <c r="T103" s="63"/>
      <c r="U103" s="63"/>
      <c r="V103" s="63"/>
      <c r="W103" s="63"/>
      <c r="X103" s="63"/>
    </row>
    <row r="104" spans="2:24" s="5" customFormat="1">
      <c r="B104" s="11"/>
      <c r="C104" s="11"/>
      <c r="D104" s="11"/>
      <c r="E104" s="57"/>
      <c r="F104" s="60"/>
      <c r="G104" s="61"/>
      <c r="H104" s="61"/>
      <c r="I104" s="61"/>
      <c r="J104" s="61"/>
      <c r="K104" s="61"/>
      <c r="L104" s="61"/>
      <c r="M104" s="62"/>
      <c r="N104" s="63"/>
      <c r="O104" s="62"/>
      <c r="P104" s="63"/>
      <c r="Q104" s="63"/>
      <c r="R104" s="63"/>
      <c r="S104" s="63"/>
      <c r="T104" s="63"/>
      <c r="U104" s="63"/>
      <c r="V104" s="63"/>
      <c r="W104" s="63"/>
      <c r="X104" s="63"/>
    </row>
    <row r="105" spans="2:24" s="5" customFormat="1">
      <c r="B105" s="11"/>
      <c r="C105" s="11"/>
      <c r="D105" s="11"/>
      <c r="E105" s="10"/>
      <c r="F105" s="10"/>
      <c r="G105" s="15"/>
      <c r="H105" s="15"/>
      <c r="I105" s="15"/>
      <c r="J105" s="15"/>
      <c r="K105" s="15"/>
      <c r="L105" s="15"/>
      <c r="M105" s="62"/>
      <c r="N105" s="63"/>
      <c r="O105" s="62"/>
      <c r="P105" s="63"/>
      <c r="Q105" s="63"/>
      <c r="R105" s="63"/>
      <c r="S105" s="63"/>
      <c r="T105" s="63"/>
      <c r="U105" s="63"/>
      <c r="V105" s="63"/>
      <c r="W105" s="63"/>
      <c r="X105" s="63"/>
    </row>
    <row r="106" spans="2:24" s="5" customFormat="1">
      <c r="B106" s="11"/>
      <c r="C106" s="11"/>
      <c r="D106" s="11"/>
      <c r="E106" s="10"/>
      <c r="F106" s="10"/>
      <c r="G106" s="15"/>
      <c r="H106" s="15"/>
      <c r="I106" s="15"/>
      <c r="J106" s="15"/>
      <c r="K106" s="15"/>
      <c r="L106" s="15"/>
      <c r="M106" s="62"/>
      <c r="N106" s="63"/>
      <c r="O106" s="62"/>
      <c r="P106" s="63"/>
      <c r="Q106" s="63"/>
      <c r="R106" s="63"/>
      <c r="S106" s="63"/>
      <c r="T106" s="63"/>
      <c r="U106" s="63"/>
      <c r="V106" s="63"/>
      <c r="W106" s="63"/>
      <c r="X106" s="63"/>
    </row>
    <row r="107" spans="2:24" s="5" customFormat="1">
      <c r="B107" s="11"/>
      <c r="C107" s="11"/>
      <c r="D107" s="11"/>
      <c r="E107" s="10"/>
      <c r="F107" s="10"/>
      <c r="G107" s="15"/>
      <c r="H107" s="15"/>
      <c r="I107" s="15"/>
      <c r="J107" s="15"/>
      <c r="K107" s="15"/>
      <c r="L107" s="15"/>
      <c r="M107" s="62"/>
      <c r="N107" s="63"/>
      <c r="O107" s="62"/>
      <c r="P107" s="63"/>
      <c r="Q107" s="63"/>
      <c r="R107" s="63"/>
      <c r="S107" s="63"/>
      <c r="T107" s="63"/>
      <c r="U107" s="63"/>
      <c r="V107" s="63"/>
      <c r="W107" s="63"/>
      <c r="X107" s="63"/>
    </row>
    <row r="108" spans="2:24" s="5" customFormat="1">
      <c r="B108" s="11"/>
      <c r="C108" s="11"/>
      <c r="D108" s="11"/>
      <c r="E108" s="57"/>
      <c r="F108" s="60"/>
      <c r="G108" s="61"/>
      <c r="H108" s="61"/>
      <c r="I108" s="61"/>
      <c r="J108" s="61"/>
      <c r="K108" s="61"/>
      <c r="L108" s="61"/>
      <c r="M108" s="62"/>
      <c r="N108" s="63"/>
      <c r="O108" s="62"/>
      <c r="P108" s="63"/>
      <c r="Q108" s="63"/>
      <c r="R108" s="63"/>
      <c r="S108" s="63"/>
      <c r="T108" s="63"/>
      <c r="U108" s="63"/>
      <c r="V108" s="63"/>
      <c r="W108" s="63"/>
      <c r="X108" s="63"/>
    </row>
    <row r="109" spans="2:24" s="5" customFormat="1">
      <c r="B109" s="11"/>
      <c r="C109" s="11"/>
      <c r="D109" s="11"/>
      <c r="E109" s="10"/>
      <c r="F109" s="10"/>
      <c r="G109" s="15"/>
      <c r="H109" s="15"/>
      <c r="I109" s="15"/>
      <c r="J109" s="15"/>
      <c r="K109" s="15"/>
      <c r="L109" s="15"/>
      <c r="M109" s="62"/>
      <c r="N109" s="63"/>
      <c r="O109" s="62"/>
      <c r="P109" s="63"/>
      <c r="Q109" s="63"/>
      <c r="R109" s="63"/>
      <c r="S109" s="63"/>
      <c r="T109" s="63"/>
      <c r="U109" s="63"/>
      <c r="V109" s="63"/>
      <c r="W109" s="63"/>
      <c r="X109" s="63"/>
    </row>
    <row r="110" spans="2:24" s="5" customFormat="1">
      <c r="B110" s="11"/>
      <c r="C110" s="11"/>
      <c r="D110" s="11"/>
      <c r="E110" s="10"/>
      <c r="F110" s="10"/>
      <c r="G110" s="15"/>
      <c r="H110" s="15"/>
      <c r="I110" s="15"/>
      <c r="J110" s="15"/>
      <c r="K110" s="15"/>
      <c r="L110" s="15"/>
      <c r="M110" s="62"/>
      <c r="N110" s="63"/>
      <c r="O110" s="62"/>
      <c r="P110" s="63"/>
      <c r="Q110" s="63"/>
      <c r="R110" s="63"/>
      <c r="S110" s="63"/>
      <c r="T110" s="63"/>
      <c r="U110" s="63"/>
      <c r="V110" s="63"/>
      <c r="W110" s="63"/>
      <c r="X110" s="63"/>
    </row>
    <row r="111" spans="2:24" s="5" customFormat="1">
      <c r="B111" s="11"/>
      <c r="C111" s="11"/>
      <c r="D111" s="11"/>
      <c r="E111" s="10"/>
      <c r="F111" s="10"/>
      <c r="G111" s="15"/>
      <c r="H111" s="15"/>
      <c r="I111" s="15"/>
      <c r="J111" s="15"/>
      <c r="K111" s="15"/>
      <c r="L111" s="15"/>
      <c r="M111" s="62"/>
      <c r="N111" s="63"/>
      <c r="O111" s="62"/>
      <c r="P111" s="63"/>
      <c r="Q111" s="63"/>
      <c r="R111" s="63"/>
      <c r="S111" s="63"/>
      <c r="T111" s="63"/>
      <c r="U111" s="63"/>
      <c r="V111" s="63"/>
      <c r="W111" s="63"/>
      <c r="X111" s="63"/>
    </row>
    <row r="112" spans="2:24" s="5" customFormat="1">
      <c r="B112" s="11"/>
      <c r="C112" s="11"/>
      <c r="D112" s="11"/>
      <c r="E112" s="10"/>
      <c r="F112" s="10"/>
      <c r="G112" s="15"/>
      <c r="H112" s="15"/>
      <c r="I112" s="15"/>
      <c r="J112" s="15"/>
      <c r="K112" s="15"/>
      <c r="L112" s="15"/>
      <c r="M112" s="62"/>
      <c r="N112" s="63"/>
      <c r="O112" s="62"/>
      <c r="P112" s="63"/>
      <c r="Q112" s="63"/>
      <c r="R112" s="63"/>
      <c r="S112" s="63"/>
      <c r="T112" s="63"/>
      <c r="U112" s="63"/>
      <c r="V112" s="63"/>
      <c r="W112" s="63"/>
      <c r="X112" s="63"/>
    </row>
    <row r="113" spans="2:24" s="5" customFormat="1">
      <c r="B113" s="11"/>
      <c r="C113" s="11"/>
      <c r="D113" s="11"/>
      <c r="E113" s="57"/>
      <c r="F113" s="60"/>
      <c r="G113" s="61"/>
      <c r="H113" s="61"/>
      <c r="I113" s="61"/>
      <c r="J113" s="61"/>
      <c r="K113" s="61"/>
      <c r="L113" s="61"/>
      <c r="M113" s="62"/>
      <c r="N113" s="63"/>
      <c r="O113" s="62"/>
      <c r="P113" s="63"/>
      <c r="Q113" s="63"/>
      <c r="R113" s="63"/>
      <c r="S113" s="63"/>
      <c r="T113" s="63"/>
      <c r="U113" s="63"/>
      <c r="V113" s="63"/>
      <c r="W113" s="63"/>
      <c r="X113" s="63"/>
    </row>
    <row r="114" spans="2:24" s="5" customFormat="1">
      <c r="B114" s="11"/>
      <c r="C114" s="11"/>
      <c r="D114" s="11"/>
      <c r="E114" s="10"/>
      <c r="F114" s="10"/>
      <c r="G114" s="15"/>
      <c r="H114" s="15"/>
      <c r="I114" s="15"/>
      <c r="J114" s="15"/>
      <c r="K114" s="15"/>
      <c r="L114" s="15"/>
      <c r="M114" s="62"/>
      <c r="N114" s="63"/>
      <c r="O114" s="62"/>
      <c r="P114" s="63"/>
      <c r="Q114" s="63"/>
      <c r="R114" s="63"/>
      <c r="S114" s="63"/>
      <c r="T114" s="63"/>
      <c r="U114" s="63"/>
      <c r="V114" s="63"/>
      <c r="W114" s="63"/>
      <c r="X114" s="63"/>
    </row>
    <row r="115" spans="2:24" s="5" customFormat="1">
      <c r="B115" s="11"/>
      <c r="C115" s="11"/>
      <c r="D115" s="11"/>
      <c r="E115" s="10"/>
      <c r="F115" s="10"/>
      <c r="G115" s="15"/>
      <c r="H115" s="15"/>
      <c r="I115" s="15"/>
      <c r="J115" s="15"/>
      <c r="K115" s="15"/>
      <c r="L115" s="15"/>
      <c r="M115" s="62"/>
      <c r="N115" s="63"/>
      <c r="O115" s="62"/>
      <c r="P115" s="63"/>
      <c r="Q115" s="63"/>
      <c r="R115" s="63"/>
      <c r="S115" s="63"/>
      <c r="T115" s="63"/>
      <c r="U115" s="63"/>
      <c r="V115" s="63"/>
      <c r="W115" s="63"/>
      <c r="X115" s="63"/>
    </row>
    <row r="116" spans="2:24" s="5" customFormat="1">
      <c r="B116" s="11"/>
      <c r="C116" s="11"/>
      <c r="D116" s="11"/>
      <c r="E116" s="10"/>
      <c r="F116" s="10"/>
      <c r="G116" s="15"/>
      <c r="H116" s="15"/>
      <c r="I116" s="15"/>
      <c r="J116" s="15"/>
      <c r="K116" s="15"/>
      <c r="L116" s="15"/>
      <c r="M116" s="62"/>
      <c r="N116" s="63"/>
      <c r="O116" s="62"/>
      <c r="P116" s="63"/>
      <c r="Q116" s="63"/>
      <c r="R116" s="63"/>
      <c r="S116" s="63"/>
      <c r="T116" s="63"/>
      <c r="U116" s="63"/>
      <c r="V116" s="63"/>
      <c r="W116" s="63"/>
      <c r="X116" s="63"/>
    </row>
    <row r="117" spans="2:24" s="5" customFormat="1">
      <c r="B117" s="11"/>
      <c r="C117" s="11"/>
      <c r="D117" s="11"/>
      <c r="E117" s="57"/>
      <c r="F117" s="60"/>
      <c r="G117" s="61"/>
      <c r="H117" s="61"/>
      <c r="I117" s="61"/>
      <c r="J117" s="61"/>
      <c r="K117" s="61"/>
      <c r="L117" s="61"/>
      <c r="M117" s="62"/>
      <c r="N117" s="63"/>
      <c r="O117" s="62"/>
      <c r="P117" s="63"/>
      <c r="Q117" s="63"/>
      <c r="R117" s="63"/>
      <c r="S117" s="63"/>
      <c r="T117" s="63"/>
      <c r="U117" s="63"/>
      <c r="V117" s="63"/>
      <c r="W117" s="63"/>
      <c r="X117" s="63"/>
    </row>
    <row r="118" spans="2:24" s="5" customFormat="1">
      <c r="B118" s="11"/>
      <c r="C118" s="11"/>
      <c r="D118" s="11"/>
      <c r="E118" s="10"/>
      <c r="F118" s="10"/>
      <c r="G118" s="15"/>
      <c r="H118" s="15"/>
      <c r="I118" s="15"/>
      <c r="J118" s="15"/>
      <c r="K118" s="15"/>
      <c r="L118" s="15"/>
      <c r="M118" s="62"/>
      <c r="N118" s="63"/>
      <c r="O118" s="62"/>
      <c r="P118" s="63"/>
      <c r="Q118" s="63"/>
      <c r="R118" s="63"/>
      <c r="S118" s="63"/>
      <c r="T118" s="63"/>
      <c r="U118" s="63"/>
      <c r="V118" s="63"/>
      <c r="W118" s="63"/>
      <c r="X118" s="63"/>
    </row>
    <row r="119" spans="2:24" s="5" customFormat="1">
      <c r="B119" s="11"/>
      <c r="C119" s="11"/>
      <c r="D119" s="11"/>
      <c r="E119" s="10"/>
      <c r="F119" s="10"/>
      <c r="G119" s="15"/>
      <c r="H119" s="15"/>
      <c r="I119" s="15"/>
      <c r="J119" s="15"/>
      <c r="K119" s="15"/>
      <c r="L119" s="15"/>
      <c r="M119" s="62"/>
      <c r="N119" s="63"/>
      <c r="O119" s="62"/>
      <c r="P119" s="63"/>
      <c r="Q119" s="63"/>
      <c r="R119" s="63"/>
      <c r="S119" s="63"/>
      <c r="T119" s="63"/>
      <c r="U119" s="63"/>
      <c r="V119" s="63"/>
      <c r="W119" s="63"/>
      <c r="X119" s="63"/>
    </row>
    <row r="120" spans="2:24" s="5" customFormat="1">
      <c r="B120" s="11"/>
      <c r="C120" s="11"/>
      <c r="D120" s="11"/>
      <c r="E120" s="10"/>
      <c r="F120" s="10"/>
      <c r="G120" s="15"/>
      <c r="H120" s="15"/>
      <c r="I120" s="15"/>
      <c r="J120" s="15"/>
      <c r="K120" s="15"/>
      <c r="L120" s="15"/>
      <c r="M120" s="62"/>
      <c r="N120" s="63"/>
      <c r="O120" s="62"/>
      <c r="P120" s="63"/>
      <c r="Q120" s="63"/>
      <c r="R120" s="63"/>
      <c r="S120" s="63"/>
      <c r="T120" s="63"/>
      <c r="U120" s="63"/>
      <c r="V120" s="63"/>
      <c r="W120" s="63"/>
      <c r="X120" s="63"/>
    </row>
    <row r="121" spans="2:24" s="5" customFormat="1">
      <c r="B121" s="11"/>
      <c r="C121" s="11"/>
      <c r="D121" s="11"/>
      <c r="E121" s="57"/>
      <c r="F121" s="60"/>
      <c r="G121" s="61"/>
      <c r="H121" s="61"/>
      <c r="I121" s="61"/>
      <c r="J121" s="61"/>
      <c r="K121" s="61"/>
      <c r="L121" s="61"/>
      <c r="M121" s="62"/>
      <c r="N121" s="63"/>
      <c r="O121" s="62"/>
      <c r="P121" s="63"/>
      <c r="Q121" s="63"/>
      <c r="R121" s="63"/>
      <c r="S121" s="63"/>
      <c r="T121" s="63"/>
      <c r="U121" s="63"/>
      <c r="V121" s="63"/>
      <c r="W121" s="63"/>
      <c r="X121" s="63"/>
    </row>
    <row r="122" spans="2:24" s="5" customFormat="1">
      <c r="B122" s="11"/>
      <c r="C122" s="11"/>
      <c r="D122" s="11"/>
      <c r="E122" s="10"/>
      <c r="F122" s="10"/>
      <c r="G122" s="15"/>
      <c r="H122" s="15"/>
      <c r="I122" s="15"/>
      <c r="J122" s="15"/>
      <c r="K122" s="15"/>
      <c r="L122" s="15"/>
      <c r="M122" s="62"/>
      <c r="N122" s="63"/>
      <c r="O122" s="62"/>
      <c r="P122" s="63"/>
      <c r="Q122" s="63"/>
      <c r="R122" s="63"/>
      <c r="S122" s="63"/>
      <c r="T122" s="63"/>
      <c r="U122" s="63"/>
      <c r="V122" s="63"/>
      <c r="W122" s="63"/>
      <c r="X122" s="63"/>
    </row>
    <row r="123" spans="2:24" s="5" customFormat="1">
      <c r="B123" s="11"/>
      <c r="C123" s="11"/>
      <c r="D123" s="11"/>
      <c r="E123" s="10"/>
      <c r="F123" s="10"/>
      <c r="G123" s="15"/>
      <c r="H123" s="15"/>
      <c r="I123" s="15"/>
      <c r="J123" s="15"/>
      <c r="K123" s="15"/>
      <c r="L123" s="15"/>
      <c r="M123" s="62"/>
      <c r="N123" s="63"/>
      <c r="O123" s="62"/>
      <c r="P123" s="63"/>
      <c r="Q123" s="63"/>
      <c r="R123" s="63"/>
      <c r="S123" s="63"/>
      <c r="T123" s="63"/>
      <c r="U123" s="63"/>
      <c r="V123" s="63"/>
      <c r="W123" s="63"/>
      <c r="X123" s="63"/>
    </row>
    <row r="124" spans="2:24" s="5" customFormat="1">
      <c r="B124" s="11"/>
      <c r="C124" s="11"/>
      <c r="D124" s="11"/>
      <c r="E124" s="10"/>
      <c r="F124" s="10"/>
      <c r="G124" s="15"/>
      <c r="H124" s="15"/>
      <c r="I124" s="15"/>
      <c r="J124" s="15"/>
      <c r="K124" s="15"/>
      <c r="L124" s="15"/>
      <c r="M124" s="62"/>
      <c r="N124" s="63"/>
      <c r="O124" s="62"/>
      <c r="P124" s="63"/>
      <c r="Q124" s="63"/>
      <c r="R124" s="63"/>
      <c r="S124" s="63"/>
      <c r="T124" s="63"/>
      <c r="U124" s="63"/>
      <c r="V124" s="63"/>
      <c r="W124" s="63"/>
      <c r="X124" s="63"/>
    </row>
    <row r="125" spans="2:24" s="5" customFormat="1">
      <c r="B125" s="11"/>
      <c r="C125" s="11"/>
      <c r="D125" s="11"/>
      <c r="E125" s="10"/>
      <c r="F125" s="10"/>
      <c r="G125" s="15"/>
      <c r="H125" s="15"/>
      <c r="I125" s="15"/>
      <c r="J125" s="15"/>
      <c r="K125" s="15"/>
      <c r="L125" s="15"/>
      <c r="M125" s="62"/>
      <c r="N125" s="63"/>
      <c r="O125" s="62"/>
      <c r="P125" s="63"/>
      <c r="Q125" s="63"/>
      <c r="R125" s="63"/>
      <c r="S125" s="63"/>
      <c r="T125" s="63"/>
      <c r="U125" s="63"/>
      <c r="V125" s="63"/>
      <c r="W125" s="63"/>
      <c r="X125" s="63"/>
    </row>
    <row r="126" spans="2:24" s="5" customFormat="1">
      <c r="E126" s="57"/>
      <c r="F126" s="60"/>
      <c r="G126" s="61"/>
      <c r="H126" s="61"/>
      <c r="I126" s="61"/>
      <c r="J126" s="61"/>
      <c r="K126" s="61"/>
      <c r="L126" s="61"/>
      <c r="M126" s="62"/>
      <c r="N126" s="63"/>
      <c r="O126" s="62"/>
      <c r="P126" s="63"/>
      <c r="Q126" s="63"/>
      <c r="R126" s="63"/>
      <c r="S126" s="63"/>
      <c r="T126" s="63"/>
      <c r="U126" s="63"/>
      <c r="V126" s="63"/>
      <c r="W126" s="63"/>
      <c r="X126" s="63"/>
    </row>
    <row r="127" spans="2:24" s="5" customFormat="1"/>
    <row r="128" spans="2:24" s="5" customFormat="1"/>
    <row r="129" s="5" customFormat="1"/>
  </sheetData>
  <mergeCells count="12">
    <mergeCell ref="B77:E77"/>
    <mergeCell ref="G65:H66"/>
    <mergeCell ref="B66:D66"/>
    <mergeCell ref="G67:H67"/>
    <mergeCell ref="G68:H68"/>
    <mergeCell ref="G69:H69"/>
    <mergeCell ref="G70:H70"/>
    <mergeCell ref="G71:H71"/>
    <mergeCell ref="G72:H72"/>
    <mergeCell ref="G73:H73"/>
    <mergeCell ref="G74:H74"/>
    <mergeCell ref="G75:H75"/>
  </mergeCells>
  <pageMargins left="0.75" right="0.75" top="1" bottom="1" header="0" footer="0"/>
  <pageSetup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Enunciado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A. Fiebig</dc:creator>
  <cp:lastModifiedBy>WinuE</cp:lastModifiedBy>
  <dcterms:created xsi:type="dcterms:W3CDTF">2009-11-05T18:43:49Z</dcterms:created>
  <dcterms:modified xsi:type="dcterms:W3CDTF">2009-11-10T17:57:14Z</dcterms:modified>
</cp:coreProperties>
</file>