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E:\Estudio - U Chile\Cursos (Como Docente)\Excel\Excel Otoño 2025\Clases\Material Clase 07\"/>
    </mc:Choice>
  </mc:AlternateContent>
  <xr:revisionPtr revIDLastSave="0" documentId="13_ncr:1_{44E99752-AB3C-4AAB-B4A0-6567F8E57B3E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Sección 2" sheetId="6" r:id="rId1"/>
    <sheet name="Texto en Columnas" sheetId="3" r:id="rId2"/>
    <sheet name="Duplicación" sheetId="4" r:id="rId3"/>
    <sheet name="Validación" sheetId="2" r:id="rId4"/>
    <sheet name="Funciones de Texto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3" i="5" l="1"/>
  <c r="T4" i="5"/>
  <c r="T5" i="5"/>
  <c r="T6" i="5"/>
  <c r="T7" i="5"/>
  <c r="T8" i="5"/>
  <c r="T9" i="5"/>
  <c r="T10" i="5"/>
  <c r="T11" i="5"/>
  <c r="T12" i="5"/>
  <c r="T13" i="5"/>
  <c r="T14" i="5"/>
  <c r="T15" i="5"/>
  <c r="T16" i="5"/>
  <c r="T17" i="5"/>
  <c r="T18" i="5"/>
  <c r="T19" i="5"/>
  <c r="T20" i="5"/>
  <c r="T21" i="5"/>
  <c r="T22" i="5"/>
  <c r="T23" i="5"/>
  <c r="T24" i="5"/>
  <c r="T25" i="5"/>
  <c r="T26" i="5"/>
  <c r="T27" i="5"/>
  <c r="T28" i="5"/>
  <c r="T29" i="5"/>
  <c r="T30" i="5"/>
  <c r="T31" i="5"/>
  <c r="T32" i="5"/>
  <c r="T33" i="5"/>
  <c r="T34" i="5"/>
  <c r="T35" i="5"/>
  <c r="T36" i="5"/>
  <c r="T37" i="5"/>
  <c r="T38" i="5"/>
  <c r="T39" i="5"/>
  <c r="T40" i="5"/>
  <c r="T41" i="5"/>
  <c r="T42" i="5"/>
  <c r="T43" i="5"/>
  <c r="T44" i="5"/>
  <c r="T45" i="5"/>
  <c r="T46" i="5"/>
  <c r="T2" i="5"/>
  <c r="S2" i="5"/>
  <c r="S3" i="5"/>
  <c r="S4" i="5"/>
  <c r="S5" i="5"/>
  <c r="S6" i="5"/>
  <c r="S7" i="5"/>
  <c r="S8" i="5"/>
  <c r="S9" i="5"/>
  <c r="S10" i="5"/>
  <c r="S11" i="5"/>
  <c r="S12" i="5"/>
  <c r="S13" i="5"/>
  <c r="S14" i="5"/>
  <c r="S15" i="5"/>
  <c r="S16" i="5"/>
  <c r="S17" i="5"/>
  <c r="S18" i="5"/>
  <c r="S19" i="5"/>
  <c r="S20" i="5"/>
  <c r="S21" i="5"/>
  <c r="S22" i="5"/>
  <c r="S23" i="5"/>
  <c r="S24" i="5"/>
  <c r="S25" i="5"/>
  <c r="S26" i="5"/>
  <c r="S27" i="5"/>
  <c r="S28" i="5"/>
  <c r="S29" i="5"/>
  <c r="S30" i="5"/>
  <c r="S31" i="5"/>
  <c r="S32" i="5"/>
  <c r="S33" i="5"/>
  <c r="S34" i="5"/>
  <c r="S35" i="5"/>
  <c r="S36" i="5"/>
  <c r="S37" i="5"/>
  <c r="S38" i="5"/>
  <c r="S39" i="5"/>
  <c r="S40" i="5"/>
  <c r="S41" i="5"/>
  <c r="S42" i="5"/>
  <c r="S43" i="5"/>
  <c r="S44" i="5"/>
  <c r="S45" i="5"/>
  <c r="S46" i="5"/>
  <c r="Q3" i="5"/>
  <c r="Q4" i="5"/>
  <c r="Q5" i="5"/>
  <c r="Q6" i="5"/>
  <c r="Q7" i="5"/>
  <c r="Q8" i="5"/>
  <c r="Q9" i="5"/>
  <c r="Q10" i="5"/>
  <c r="Q11" i="5"/>
  <c r="Q12" i="5"/>
  <c r="Q13" i="5"/>
  <c r="Q14" i="5"/>
  <c r="Q15" i="5"/>
  <c r="Q16" i="5"/>
  <c r="Q17" i="5"/>
  <c r="Q18" i="5"/>
  <c r="Q19" i="5"/>
  <c r="Q20" i="5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Q37" i="5"/>
  <c r="Q38" i="5"/>
  <c r="Q39" i="5"/>
  <c r="Q40" i="5"/>
  <c r="Q41" i="5"/>
  <c r="Q42" i="5"/>
  <c r="Q43" i="5"/>
  <c r="Q44" i="5"/>
  <c r="Q45" i="5"/>
  <c r="Q46" i="5"/>
  <c r="Q2" i="5"/>
  <c r="P3" i="5"/>
  <c r="P4" i="5"/>
  <c r="P5" i="5"/>
  <c r="P6" i="5"/>
  <c r="P7" i="5"/>
  <c r="P8" i="5"/>
  <c r="P9" i="5"/>
  <c r="P10" i="5"/>
  <c r="P11" i="5"/>
  <c r="P12" i="5"/>
  <c r="P13" i="5"/>
  <c r="P14" i="5"/>
  <c r="P15" i="5"/>
  <c r="P16" i="5"/>
  <c r="P17" i="5"/>
  <c r="P18" i="5"/>
  <c r="P19" i="5"/>
  <c r="P20" i="5"/>
  <c r="P21" i="5"/>
  <c r="P22" i="5"/>
  <c r="P23" i="5"/>
  <c r="P24" i="5"/>
  <c r="P25" i="5"/>
  <c r="P26" i="5"/>
  <c r="P27" i="5"/>
  <c r="P28" i="5"/>
  <c r="P29" i="5"/>
  <c r="P30" i="5"/>
  <c r="P31" i="5"/>
  <c r="P32" i="5"/>
  <c r="P33" i="5"/>
  <c r="P34" i="5"/>
  <c r="P35" i="5"/>
  <c r="P36" i="5"/>
  <c r="P37" i="5"/>
  <c r="P38" i="5"/>
  <c r="P39" i="5"/>
  <c r="P40" i="5"/>
  <c r="P41" i="5"/>
  <c r="P42" i="5"/>
  <c r="P43" i="5"/>
  <c r="P44" i="5"/>
  <c r="P45" i="5"/>
  <c r="P46" i="5"/>
  <c r="P2" i="5"/>
  <c r="O3" i="5"/>
  <c r="O4" i="5"/>
  <c r="O5" i="5"/>
  <c r="O6" i="5"/>
  <c r="O7" i="5"/>
  <c r="O8" i="5"/>
  <c r="O9" i="5"/>
  <c r="O10" i="5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3" i="5"/>
  <c r="O34" i="5"/>
  <c r="O35" i="5"/>
  <c r="O36" i="5"/>
  <c r="O37" i="5"/>
  <c r="O38" i="5"/>
  <c r="O39" i="5"/>
  <c r="O40" i="5"/>
  <c r="O41" i="5"/>
  <c r="O42" i="5"/>
  <c r="O43" i="5"/>
  <c r="O44" i="5"/>
  <c r="O45" i="5"/>
  <c r="O46" i="5"/>
  <c r="O2" i="5"/>
  <c r="N3" i="5"/>
  <c r="N4" i="5"/>
  <c r="N5" i="5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44" i="5"/>
  <c r="N45" i="5"/>
  <c r="N46" i="5"/>
  <c r="N2" i="5"/>
  <c r="M3" i="5"/>
  <c r="M4" i="5"/>
  <c r="M5" i="5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4" i="5"/>
  <c r="M35" i="5"/>
  <c r="M36" i="5"/>
  <c r="M37" i="5"/>
  <c r="M38" i="5"/>
  <c r="M39" i="5"/>
  <c r="M40" i="5"/>
  <c r="M41" i="5"/>
  <c r="M42" i="5"/>
  <c r="M43" i="5"/>
  <c r="M44" i="5"/>
  <c r="M45" i="5"/>
  <c r="M46" i="5"/>
  <c r="M2" i="5"/>
  <c r="K5" i="5"/>
  <c r="K9" i="5"/>
  <c r="K13" i="5"/>
  <c r="K17" i="5"/>
  <c r="K21" i="5"/>
  <c r="K25" i="5"/>
  <c r="K29" i="5"/>
  <c r="K33" i="5"/>
  <c r="K37" i="5"/>
  <c r="K41" i="5"/>
  <c r="K45" i="5"/>
  <c r="J3" i="5"/>
  <c r="J4" i="5"/>
  <c r="K4" i="5" s="1"/>
  <c r="J5" i="5"/>
  <c r="J6" i="5"/>
  <c r="J7" i="5"/>
  <c r="J8" i="5"/>
  <c r="K8" i="5" s="1"/>
  <c r="J9" i="5"/>
  <c r="J10" i="5"/>
  <c r="J11" i="5"/>
  <c r="J12" i="5"/>
  <c r="K12" i="5" s="1"/>
  <c r="J13" i="5"/>
  <c r="J14" i="5"/>
  <c r="J15" i="5"/>
  <c r="J16" i="5"/>
  <c r="K16" i="5" s="1"/>
  <c r="J17" i="5"/>
  <c r="J18" i="5"/>
  <c r="J19" i="5"/>
  <c r="J20" i="5"/>
  <c r="K20" i="5" s="1"/>
  <c r="J21" i="5"/>
  <c r="J22" i="5"/>
  <c r="J23" i="5"/>
  <c r="J24" i="5"/>
  <c r="K24" i="5" s="1"/>
  <c r="J25" i="5"/>
  <c r="J26" i="5"/>
  <c r="J27" i="5"/>
  <c r="J28" i="5"/>
  <c r="K28" i="5" s="1"/>
  <c r="J29" i="5"/>
  <c r="J30" i="5"/>
  <c r="J31" i="5"/>
  <c r="J32" i="5"/>
  <c r="K32" i="5" s="1"/>
  <c r="J33" i="5"/>
  <c r="J34" i="5"/>
  <c r="J35" i="5"/>
  <c r="J36" i="5"/>
  <c r="K36" i="5" s="1"/>
  <c r="J37" i="5"/>
  <c r="J38" i="5"/>
  <c r="J39" i="5"/>
  <c r="J40" i="5"/>
  <c r="K40" i="5" s="1"/>
  <c r="J41" i="5"/>
  <c r="J42" i="5"/>
  <c r="J43" i="5"/>
  <c r="J44" i="5"/>
  <c r="K44" i="5" s="1"/>
  <c r="J45" i="5"/>
  <c r="J46" i="5"/>
  <c r="J2" i="5"/>
  <c r="I3" i="5"/>
  <c r="L3" i="5" s="1"/>
  <c r="I4" i="5"/>
  <c r="L4" i="5" s="1"/>
  <c r="I5" i="5"/>
  <c r="L5" i="5" s="1"/>
  <c r="I6" i="5"/>
  <c r="K6" i="5" s="1"/>
  <c r="I7" i="5"/>
  <c r="K7" i="5" s="1"/>
  <c r="I8" i="5"/>
  <c r="L8" i="5" s="1"/>
  <c r="I9" i="5"/>
  <c r="L9" i="5" s="1"/>
  <c r="I10" i="5"/>
  <c r="K10" i="5" s="1"/>
  <c r="I11" i="5"/>
  <c r="L11" i="5" s="1"/>
  <c r="I12" i="5"/>
  <c r="L12" i="5" s="1"/>
  <c r="I13" i="5"/>
  <c r="L13" i="5" s="1"/>
  <c r="I14" i="5"/>
  <c r="K14" i="5" s="1"/>
  <c r="I15" i="5"/>
  <c r="K15" i="5" s="1"/>
  <c r="I16" i="5"/>
  <c r="L16" i="5" s="1"/>
  <c r="I17" i="5"/>
  <c r="L17" i="5" s="1"/>
  <c r="I18" i="5"/>
  <c r="K18" i="5" s="1"/>
  <c r="I19" i="5"/>
  <c r="L19" i="5" s="1"/>
  <c r="I20" i="5"/>
  <c r="L20" i="5" s="1"/>
  <c r="I21" i="5"/>
  <c r="L21" i="5" s="1"/>
  <c r="I22" i="5"/>
  <c r="K22" i="5" s="1"/>
  <c r="I23" i="5"/>
  <c r="K23" i="5" s="1"/>
  <c r="I24" i="5"/>
  <c r="L24" i="5" s="1"/>
  <c r="I25" i="5"/>
  <c r="L25" i="5" s="1"/>
  <c r="I26" i="5"/>
  <c r="K26" i="5" s="1"/>
  <c r="I27" i="5"/>
  <c r="L27" i="5" s="1"/>
  <c r="I28" i="5"/>
  <c r="L28" i="5" s="1"/>
  <c r="I29" i="5"/>
  <c r="L29" i="5" s="1"/>
  <c r="I30" i="5"/>
  <c r="K30" i="5" s="1"/>
  <c r="I31" i="5"/>
  <c r="K31" i="5" s="1"/>
  <c r="I32" i="5"/>
  <c r="L32" i="5" s="1"/>
  <c r="I33" i="5"/>
  <c r="L33" i="5" s="1"/>
  <c r="I34" i="5"/>
  <c r="K34" i="5" s="1"/>
  <c r="I35" i="5"/>
  <c r="L35" i="5" s="1"/>
  <c r="I36" i="5"/>
  <c r="L36" i="5" s="1"/>
  <c r="I37" i="5"/>
  <c r="L37" i="5" s="1"/>
  <c r="I38" i="5"/>
  <c r="K38" i="5" s="1"/>
  <c r="I39" i="5"/>
  <c r="K39" i="5" s="1"/>
  <c r="I40" i="5"/>
  <c r="L40" i="5" s="1"/>
  <c r="I41" i="5"/>
  <c r="L41" i="5" s="1"/>
  <c r="I42" i="5"/>
  <c r="K42" i="5" s="1"/>
  <c r="I43" i="5"/>
  <c r="L43" i="5" s="1"/>
  <c r="I44" i="5"/>
  <c r="L44" i="5" s="1"/>
  <c r="I45" i="5"/>
  <c r="L45" i="5" s="1"/>
  <c r="I46" i="5"/>
  <c r="K46" i="5" s="1"/>
  <c r="I2" i="5"/>
  <c r="K2" i="5" s="1"/>
  <c r="H3" i="5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2" i="5"/>
  <c r="A40" i="6"/>
  <c r="A41" i="6" s="1"/>
  <c r="A42" i="6" s="1"/>
  <c r="A43" i="6" s="1"/>
  <c r="A44" i="6" s="1"/>
  <c r="A45" i="6" s="1"/>
  <c r="A46" i="6" s="1"/>
  <c r="L2" i="5" l="1"/>
  <c r="L39" i="5"/>
  <c r="L31" i="5"/>
  <c r="L23" i="5"/>
  <c r="L15" i="5"/>
  <c r="L7" i="5"/>
  <c r="L38" i="5"/>
  <c r="L30" i="5"/>
  <c r="L22" i="5"/>
  <c r="L10" i="5"/>
  <c r="K43" i="5"/>
  <c r="K35" i="5"/>
  <c r="K27" i="5"/>
  <c r="K19" i="5"/>
  <c r="K11" i="5"/>
  <c r="K3" i="5"/>
  <c r="L46" i="5"/>
  <c r="L42" i="5"/>
  <c r="L34" i="5"/>
  <c r="L26" i="5"/>
  <c r="L18" i="5"/>
  <c r="L14" i="5"/>
  <c r="L6" i="5"/>
  <c r="A43" i="3" l="1"/>
  <c r="A44" i="3" s="1"/>
  <c r="A45" i="3" s="1"/>
  <c r="A46" i="3" s="1"/>
  <c r="A39" i="4"/>
  <c r="A40" i="4" s="1"/>
  <c r="A41" i="4" s="1"/>
  <c r="A42" i="4" s="1"/>
  <c r="A43" i="4" s="1"/>
  <c r="A44" i="4" s="1"/>
  <c r="A45" i="4" s="1"/>
  <c r="A46" i="4" s="1"/>
  <c r="A40" i="5"/>
  <c r="A41" i="5" s="1"/>
  <c r="A42" i="5" s="1"/>
  <c r="A43" i="5" s="1"/>
  <c r="A44" i="5" s="1"/>
  <c r="A45" i="5" s="1"/>
  <c r="A46" i="5" s="1"/>
  <c r="A39" i="5"/>
  <c r="B3" i="2"/>
  <c r="B4" i="2" s="1"/>
  <c r="B5" i="2" s="1"/>
  <c r="B6" i="2" s="1"/>
  <c r="B7" i="2" s="1"/>
  <c r="B8" i="2" s="1"/>
  <c r="B9" i="2" s="1"/>
  <c r="B10" i="2" s="1"/>
  <c r="B11" i="2" s="1"/>
  <c r="B12" i="2" s="1"/>
  <c r="B13" i="2" s="1"/>
  <c r="B14" i="2" s="1"/>
  <c r="B15" i="2" s="1"/>
  <c r="B16" i="2" s="1"/>
</calcChain>
</file>

<file path=xl/sharedStrings.xml><?xml version="1.0" encoding="utf-8"?>
<sst xmlns="http://schemas.openxmlformats.org/spreadsheetml/2006/main" count="946" uniqueCount="337">
  <si>
    <t>Nº</t>
  </si>
  <si>
    <t>Persona</t>
  </si>
  <si>
    <t>N°</t>
  </si>
  <si>
    <t>Ciudad</t>
  </si>
  <si>
    <t>Estado</t>
  </si>
  <si>
    <t>Santiago</t>
  </si>
  <si>
    <t>Valparaíso</t>
  </si>
  <si>
    <t>Rancagua</t>
  </si>
  <si>
    <t>Concepción</t>
  </si>
  <si>
    <t>La Serena</t>
  </si>
  <si>
    <t>Coyhaique</t>
  </si>
  <si>
    <t>Alerta</t>
  </si>
  <si>
    <t>Normal</t>
  </si>
  <si>
    <t>Apellido Paterno</t>
  </si>
  <si>
    <t>Apellido Materno</t>
  </si>
  <si>
    <t>Primer Nombre</t>
  </si>
  <si>
    <t>Segundo Nombre</t>
  </si>
  <si>
    <t>Tercer Nombre</t>
  </si>
  <si>
    <t>Extrae</t>
  </si>
  <si>
    <t>Izquierda</t>
  </si>
  <si>
    <t>Derecha</t>
  </si>
  <si>
    <t>Reemplazar</t>
  </si>
  <si>
    <t>Concatenar</t>
  </si>
  <si>
    <t>Nompropio</t>
  </si>
  <si>
    <t>Mayúscula</t>
  </si>
  <si>
    <t>Minúscula</t>
  </si>
  <si>
    <t>Aplicación</t>
  </si>
  <si>
    <t>Nombres</t>
  </si>
  <si>
    <t>Apellidos</t>
  </si>
  <si>
    <t>Álvarez Muñoz, Maximo Alonso</t>
  </si>
  <si>
    <t>Aquije Ramirez, Juan de Dios Martin</t>
  </si>
  <si>
    <t>Arancibia Riveros, Martín Esteban</t>
  </si>
  <si>
    <t>Araya Muñoz, Maria-Ignacia de la Paz</t>
  </si>
  <si>
    <t>Auladell Gómez, Álvaro Paulo</t>
  </si>
  <si>
    <t>Barra Castillo, Sofia Antonia</t>
  </si>
  <si>
    <t>Beiza Garrido, Yuliana Noemí</t>
  </si>
  <si>
    <t>Cabezas Zúñiga, Mauricio Jesús Enrique</t>
  </si>
  <si>
    <t>Droguett Berríos, Pedro Antonio</t>
  </si>
  <si>
    <t>Fikar Negrete, Pia Jesús</t>
  </si>
  <si>
    <t>Gaete San Martín, Javier Alejandro</t>
  </si>
  <si>
    <t>Galaz Silva, Fernanda Antonia</t>
  </si>
  <si>
    <t>Gallegos Espinoza, Matías Alfonso</t>
  </si>
  <si>
    <t>Gasc Álvarez, Belén Isidora</t>
  </si>
  <si>
    <t>González Aldana, Nataly Constanza</t>
  </si>
  <si>
    <t>Guzmán Vera, Antonia Catalina</t>
  </si>
  <si>
    <t>Herrera Yáñez, Sofía Antonia</t>
  </si>
  <si>
    <t>Ibarra Alvarado, Tomás Cristóbal</t>
  </si>
  <si>
    <t>Martínez Ulloa, Zoraya Anahi</t>
  </si>
  <si>
    <t>Mella Sánchez, Cristobal Roberto</t>
  </si>
  <si>
    <t>Mellado San Martín, Abigail Andrea</t>
  </si>
  <si>
    <t>Melo Poisson, Cristian Felipe</t>
  </si>
  <si>
    <t>Mendoza Lobos, Maximiliano Nahum</t>
  </si>
  <si>
    <t>Miranda Soto, Vicente Raul</t>
  </si>
  <si>
    <t>Navarro Castro, Florencia Christine</t>
  </si>
  <si>
    <t>Ormeño Palma, Trinidad Sofia</t>
  </si>
  <si>
    <t>Ortiz Gutiérrez, Javiera Andrea</t>
  </si>
  <si>
    <t>Oyarzún González, Maite Victoria</t>
  </si>
  <si>
    <t>Pairazaman Lizarraga, Millaray Anais</t>
  </si>
  <si>
    <t>Parker Zimmerman, Zachary Ryan</t>
  </si>
  <si>
    <t>Petrasic Palma, Matilda</t>
  </si>
  <si>
    <t>Retamal Sánchez, Nicolás Santiago</t>
  </si>
  <si>
    <t>Retamales Mozó, Benjamín Alonso</t>
  </si>
  <si>
    <t>Reyes Poblete, Constanza Ignacia</t>
  </si>
  <si>
    <t>Riera Salazar, Tito Josep</t>
  </si>
  <si>
    <t>Rivera Medel, Bastián Luciano</t>
  </si>
  <si>
    <t>Rojas Gutiérrez, Valentina del Carmen</t>
  </si>
  <si>
    <t>Rojas Labrín, Martín Adolfo</t>
  </si>
  <si>
    <t>Romero Salas, Félix Simón</t>
  </si>
  <si>
    <t>Sandoval Guaquiante, Lucía Victoria</t>
  </si>
  <si>
    <t>Silva Pizarro, Anastassia Stefanie</t>
  </si>
  <si>
    <t>Silva Saba, Sofía Alejandra</t>
  </si>
  <si>
    <t>Torres González, Trinidad Alejandra</t>
  </si>
  <si>
    <t>Veloso Espinoza, Paulina Alejandra</t>
  </si>
  <si>
    <t>Vidal Gutiérrez, Pascuala Antonia</t>
  </si>
  <si>
    <t>Propuesto</t>
  </si>
  <si>
    <t>Ambos Nombres</t>
  </si>
  <si>
    <t>Ambos Apellidos</t>
  </si>
  <si>
    <t>Álvarez Muñoz</t>
  </si>
  <si>
    <t xml:space="preserve"> Maximo Alonso</t>
  </si>
  <si>
    <t>Aquije Ramirez</t>
  </si>
  <si>
    <t xml:space="preserve"> Juan de Dios Martin</t>
  </si>
  <si>
    <t>Arancibia Riveros</t>
  </si>
  <si>
    <t xml:space="preserve"> Martín Esteban</t>
  </si>
  <si>
    <t>Araya Muñoz</t>
  </si>
  <si>
    <t xml:space="preserve"> Maria-Ignacia de la Paz</t>
  </si>
  <si>
    <t>Auladell Gómez</t>
  </si>
  <si>
    <t xml:space="preserve"> Álvaro Paulo</t>
  </si>
  <si>
    <t>Barra Castillo</t>
  </si>
  <si>
    <t xml:space="preserve"> Sofia Antonia</t>
  </si>
  <si>
    <t>Beiza Garrido</t>
  </si>
  <si>
    <t xml:space="preserve"> Yuliana Noemí</t>
  </si>
  <si>
    <t>Cabezas Zúñiga</t>
  </si>
  <si>
    <t xml:space="preserve"> Mauricio Jesús Enrique</t>
  </si>
  <si>
    <t>Droguett Berríos</t>
  </si>
  <si>
    <t xml:space="preserve"> Pedro Antonio</t>
  </si>
  <si>
    <t>Fikar Negrete</t>
  </si>
  <si>
    <t xml:space="preserve"> Pia Jesús</t>
  </si>
  <si>
    <t>Gaete San Martín</t>
  </si>
  <si>
    <t xml:space="preserve"> Javier Alejandro</t>
  </si>
  <si>
    <t>Galaz Silva</t>
  </si>
  <si>
    <t xml:space="preserve"> Fernanda Antonia</t>
  </si>
  <si>
    <t>Gallegos Espinoza</t>
  </si>
  <si>
    <t xml:space="preserve"> Matías Alfonso</t>
  </si>
  <si>
    <t>Gasc Álvarez</t>
  </si>
  <si>
    <t xml:space="preserve"> Belén Isidora</t>
  </si>
  <si>
    <t>González Aldana</t>
  </si>
  <si>
    <t xml:space="preserve"> Nataly Constanza</t>
  </si>
  <si>
    <t>Guzmán Vera</t>
  </si>
  <si>
    <t xml:space="preserve"> Antonia Catalina</t>
  </si>
  <si>
    <t>Herrera Yáñez</t>
  </si>
  <si>
    <t xml:space="preserve"> Sofía Antonia</t>
  </si>
  <si>
    <t>Ibarra Alvarado</t>
  </si>
  <si>
    <t xml:space="preserve"> Tomás Cristóbal</t>
  </si>
  <si>
    <t>Martínez Ulloa</t>
  </si>
  <si>
    <t xml:space="preserve"> Zoraya Anahi</t>
  </si>
  <si>
    <t>Mella Sánchez</t>
  </si>
  <si>
    <t xml:space="preserve"> Cristobal Roberto</t>
  </si>
  <si>
    <t>Mellado San Martín</t>
  </si>
  <si>
    <t xml:space="preserve"> Abigail Andrea</t>
  </si>
  <si>
    <t>Melo Poisson</t>
  </si>
  <si>
    <t xml:space="preserve"> Cristian Felipe</t>
  </si>
  <si>
    <t>Mendoza Lobos</t>
  </si>
  <si>
    <t xml:space="preserve"> Maximiliano Nahum</t>
  </si>
  <si>
    <t>Miranda Soto</t>
  </si>
  <si>
    <t xml:space="preserve"> Vicente Raul</t>
  </si>
  <si>
    <t>Navarro Castro</t>
  </si>
  <si>
    <t xml:space="preserve"> Florencia Christine</t>
  </si>
  <si>
    <t>Ormeño Palma</t>
  </si>
  <si>
    <t xml:space="preserve"> Trinidad Sofia</t>
  </si>
  <si>
    <t>Ortiz Gutiérrez</t>
  </si>
  <si>
    <t xml:space="preserve"> Javiera Andrea</t>
  </si>
  <si>
    <t>Oyarzún González</t>
  </si>
  <si>
    <t xml:space="preserve"> Maite Victoria</t>
  </si>
  <si>
    <t>Pairazaman Lizarraga</t>
  </si>
  <si>
    <t xml:space="preserve"> Millaray Anais</t>
  </si>
  <si>
    <t>Parker Zimmerman</t>
  </si>
  <si>
    <t xml:space="preserve"> Zachary Ryan</t>
  </si>
  <si>
    <t>Petrasic Palma</t>
  </si>
  <si>
    <t xml:space="preserve"> Matilda</t>
  </si>
  <si>
    <t>Retamal Sánchez</t>
  </si>
  <si>
    <t xml:space="preserve"> Nicolás Santiago</t>
  </si>
  <si>
    <t>Retamales Mozó</t>
  </si>
  <si>
    <t xml:space="preserve"> Benjamín Alonso</t>
  </si>
  <si>
    <t>Reyes Poblete</t>
  </si>
  <si>
    <t xml:space="preserve"> Constanza Ignacia</t>
  </si>
  <si>
    <t>Riera Salazar</t>
  </si>
  <si>
    <t xml:space="preserve"> Tito Josep</t>
  </si>
  <si>
    <t>Rivera Medel</t>
  </si>
  <si>
    <t xml:space="preserve"> Bastián Luciano</t>
  </si>
  <si>
    <t>Rojas Gutiérrez</t>
  </si>
  <si>
    <t xml:space="preserve"> Valentina del Carmen</t>
  </si>
  <si>
    <t>Rojas Labrín</t>
  </si>
  <si>
    <t xml:space="preserve"> Martín Adolfo</t>
  </si>
  <si>
    <t>Romero Salas</t>
  </si>
  <si>
    <t xml:space="preserve"> Félix Simón</t>
  </si>
  <si>
    <t>Sandoval Guaquiante</t>
  </si>
  <si>
    <t xml:space="preserve"> Lucía Victoria</t>
  </si>
  <si>
    <t>Silva Pizarro</t>
  </si>
  <si>
    <t xml:space="preserve"> Anastassia Stefanie</t>
  </si>
  <si>
    <t>Silva Saba</t>
  </si>
  <si>
    <t xml:space="preserve"> Sofía Alejandra</t>
  </si>
  <si>
    <t>Torres González</t>
  </si>
  <si>
    <t xml:space="preserve"> Trinidad Alejandra</t>
  </si>
  <si>
    <t>Veloso Espinoza</t>
  </si>
  <si>
    <t xml:space="preserve"> Paulina Alejandra</t>
  </si>
  <si>
    <t>Vidal Gutiérrez</t>
  </si>
  <si>
    <t xml:space="preserve"> Pascuala Antonia</t>
  </si>
  <si>
    <t>Maximo</t>
  </si>
  <si>
    <t>Alonso</t>
  </si>
  <si>
    <t>Juan</t>
  </si>
  <si>
    <t>Martin</t>
  </si>
  <si>
    <t>Martín</t>
  </si>
  <si>
    <t>Esteban</t>
  </si>
  <si>
    <t>Maria-Ignacia</t>
  </si>
  <si>
    <t>Paz</t>
  </si>
  <si>
    <t>Álvaro</t>
  </si>
  <si>
    <t>Paulo</t>
  </si>
  <si>
    <t>Sofia</t>
  </si>
  <si>
    <t>Antonia</t>
  </si>
  <si>
    <t>Yuliana</t>
  </si>
  <si>
    <t>Noemí</t>
  </si>
  <si>
    <t>Mauricio</t>
  </si>
  <si>
    <t>Jesús</t>
  </si>
  <si>
    <t>Enrique</t>
  </si>
  <si>
    <t>Pedro</t>
  </si>
  <si>
    <t>Antonio</t>
  </si>
  <si>
    <t>Pia</t>
  </si>
  <si>
    <t>Javier</t>
  </si>
  <si>
    <t>Alejandro</t>
  </si>
  <si>
    <t>Fernanda</t>
  </si>
  <si>
    <t>Matías</t>
  </si>
  <si>
    <t>Alfonso</t>
  </si>
  <si>
    <t>Belén</t>
  </si>
  <si>
    <t>Isidora</t>
  </si>
  <si>
    <t>Nataly</t>
  </si>
  <si>
    <t>Constanza</t>
  </si>
  <si>
    <t>Catalina</t>
  </si>
  <si>
    <t>Sofía</t>
  </si>
  <si>
    <t>Tomás</t>
  </si>
  <si>
    <t>Cristóbal</t>
  </si>
  <si>
    <t>Zoraya</t>
  </si>
  <si>
    <t>Anahi</t>
  </si>
  <si>
    <t>Cristobal</t>
  </si>
  <si>
    <t>Roberto</t>
  </si>
  <si>
    <t>Abigail</t>
  </si>
  <si>
    <t>Andrea</t>
  </si>
  <si>
    <t>Cristian</t>
  </si>
  <si>
    <t>Felipe</t>
  </si>
  <si>
    <t>Maximiliano</t>
  </si>
  <si>
    <t>Nahum</t>
  </si>
  <si>
    <t>Vicente</t>
  </si>
  <si>
    <t>Raul</t>
  </si>
  <si>
    <t>Florencia</t>
  </si>
  <si>
    <t>Christine</t>
  </si>
  <si>
    <t>Trinidad</t>
  </si>
  <si>
    <t>Javiera</t>
  </si>
  <si>
    <t>Maite</t>
  </si>
  <si>
    <t>Victoria</t>
  </si>
  <si>
    <t>Millaray</t>
  </si>
  <si>
    <t>Anais</t>
  </si>
  <si>
    <t>Zachary</t>
  </si>
  <si>
    <t>Ryan</t>
  </si>
  <si>
    <t>Matilda</t>
  </si>
  <si>
    <t>Nicolás</t>
  </si>
  <si>
    <t>Benjamín</t>
  </si>
  <si>
    <t>Ignacia</t>
  </si>
  <si>
    <t>Tito</t>
  </si>
  <si>
    <t>Josep</t>
  </si>
  <si>
    <t>Bastián</t>
  </si>
  <si>
    <t>Luciano</t>
  </si>
  <si>
    <t>Valentina</t>
  </si>
  <si>
    <t>Adolfo</t>
  </si>
  <si>
    <t>Félix</t>
  </si>
  <si>
    <t>Simón</t>
  </si>
  <si>
    <t>Lucía</t>
  </si>
  <si>
    <t>Anastassia</t>
  </si>
  <si>
    <t>Stefanie</t>
  </si>
  <si>
    <t>Alejandra</t>
  </si>
  <si>
    <t>Paulina</t>
  </si>
  <si>
    <t>Pascuala</t>
  </si>
  <si>
    <t>De Dios</t>
  </si>
  <si>
    <t>del Carmen</t>
  </si>
  <si>
    <t>Álvarez</t>
  </si>
  <si>
    <t>Muñoz</t>
  </si>
  <si>
    <t>Aquije</t>
  </si>
  <si>
    <t>Ramirez</t>
  </si>
  <si>
    <t>Arancibia</t>
  </si>
  <si>
    <t>Riveros</t>
  </si>
  <si>
    <t>Araya</t>
  </si>
  <si>
    <t>Auladell</t>
  </si>
  <si>
    <t>Gómez</t>
  </si>
  <si>
    <t>Barra</t>
  </si>
  <si>
    <t>Castillo</t>
  </si>
  <si>
    <t>Beiza</t>
  </si>
  <si>
    <t>Garrido</t>
  </si>
  <si>
    <t>Cabezas</t>
  </si>
  <si>
    <t>Zúñiga</t>
  </si>
  <si>
    <t>Droguett</t>
  </si>
  <si>
    <t>Berríos</t>
  </si>
  <si>
    <t>Fikar</t>
  </si>
  <si>
    <t>Negrete</t>
  </si>
  <si>
    <t>Gaete</t>
  </si>
  <si>
    <t>Galaz</t>
  </si>
  <si>
    <t>Silva</t>
  </si>
  <si>
    <t>Gallegos</t>
  </si>
  <si>
    <t>Espinoza</t>
  </si>
  <si>
    <t>Gasc</t>
  </si>
  <si>
    <t>González</t>
  </si>
  <si>
    <t>Aldana</t>
  </si>
  <si>
    <t>Guzmán</t>
  </si>
  <si>
    <t>Vera</t>
  </si>
  <si>
    <t>Herrera</t>
  </si>
  <si>
    <t>Yáñez</t>
  </si>
  <si>
    <t>Ibarra</t>
  </si>
  <si>
    <t>Alvarado</t>
  </si>
  <si>
    <t>Martínez</t>
  </si>
  <si>
    <t>Ulloa</t>
  </si>
  <si>
    <t>Mella</t>
  </si>
  <si>
    <t>Sánchez</t>
  </si>
  <si>
    <t>Mellado</t>
  </si>
  <si>
    <t>Melo</t>
  </si>
  <si>
    <t>Poisson</t>
  </si>
  <si>
    <t>Mendoza</t>
  </si>
  <si>
    <t>Lobos</t>
  </si>
  <si>
    <t>Miranda</t>
  </si>
  <si>
    <t>Soto</t>
  </si>
  <si>
    <t>Navarro</t>
  </si>
  <si>
    <t>Castro</t>
  </si>
  <si>
    <t>Ormeño</t>
  </si>
  <si>
    <t>Palma</t>
  </si>
  <si>
    <t>Ortiz</t>
  </si>
  <si>
    <t>Gutiérrez</t>
  </si>
  <si>
    <t>Oyarzún</t>
  </si>
  <si>
    <t>Pairazaman</t>
  </si>
  <si>
    <t>Lizarraga</t>
  </si>
  <si>
    <t>Parker</t>
  </si>
  <si>
    <t>Zimmerman</t>
  </si>
  <si>
    <t>Petrasic</t>
  </si>
  <si>
    <t>Retamal</t>
  </si>
  <si>
    <t>Retamales</t>
  </si>
  <si>
    <t>Mozó</t>
  </si>
  <si>
    <t>Reyes</t>
  </si>
  <si>
    <t>Poblete</t>
  </si>
  <si>
    <t>Riera</t>
  </si>
  <si>
    <t>Salazar</t>
  </si>
  <si>
    <t>Rivera</t>
  </si>
  <si>
    <t>Medel</t>
  </si>
  <si>
    <t>Rojas</t>
  </si>
  <si>
    <t>Labrín</t>
  </si>
  <si>
    <t>Romero</t>
  </si>
  <si>
    <t>Salas</t>
  </si>
  <si>
    <t>Sandoval</t>
  </si>
  <si>
    <t>Guaquiante</t>
  </si>
  <si>
    <t>Pizarro</t>
  </si>
  <si>
    <t>Saba</t>
  </si>
  <si>
    <t>Torres</t>
  </si>
  <si>
    <t>Veloso</t>
  </si>
  <si>
    <t>Vidal</t>
  </si>
  <si>
    <t>San Martín</t>
  </si>
  <si>
    <t>María</t>
  </si>
  <si>
    <t>Ester</t>
  </si>
  <si>
    <t>Omar</t>
  </si>
  <si>
    <t>Helena</t>
  </si>
  <si>
    <t>Josefa</t>
  </si>
  <si>
    <t>Diego</t>
  </si>
  <si>
    <t>Raúl</t>
  </si>
  <si>
    <t>Aldo</t>
  </si>
  <si>
    <t>Elizabeth</t>
  </si>
  <si>
    <t>Giovanna</t>
  </si>
  <si>
    <t>Efraín</t>
  </si>
  <si>
    <t>Teresa</t>
  </si>
  <si>
    <t>Rodrigo</t>
  </si>
  <si>
    <t>Listas Desplegables</t>
  </si>
  <si>
    <t>Largo</t>
  </si>
  <si>
    <t>Ap min</t>
  </si>
  <si>
    <t xml:space="preserve">Mail </t>
  </si>
  <si>
    <t>Mail Limpio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</si>
</sst>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</font>
    <font>
      <b/>
      <sz val="11"/>
      <color indexed="8"/>
      <name val="Calibri"/>
      <family val="2"/>
    </font>
    <font>
      <b/>
      <sz val="11"/>
      <name val="Calibri"/>
      <family val="2"/>
    </font>
    <font>
      <b/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8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 applyFill="0" applyProtection="0"/>
  </cellStyleXfs>
  <cellXfs count="27">
    <xf numFmtId="0" fontId="0" fillId="0" borderId="0" xfId="0" applyFill="1" applyProtection="1"/>
    <xf numFmtId="0" fontId="0" fillId="0" borderId="1" xfId="0" applyFill="1" applyBorder="1" applyProtection="1"/>
    <xf numFmtId="0" fontId="0" fillId="0" borderId="2" xfId="0" applyFill="1" applyBorder="1" applyProtection="1"/>
    <xf numFmtId="0" fontId="0" fillId="0" borderId="4" xfId="0" applyFill="1" applyBorder="1" applyProtection="1"/>
    <xf numFmtId="0" fontId="1" fillId="2" borderId="1" xfId="0" applyFont="1" applyFill="1" applyBorder="1" applyProtection="1"/>
    <xf numFmtId="0" fontId="3" fillId="3" borderId="2" xfId="0" applyFont="1" applyFill="1" applyBorder="1" applyProtection="1"/>
    <xf numFmtId="0" fontId="2" fillId="2" borderId="1" xfId="0" applyFont="1" applyFill="1" applyBorder="1" applyProtection="1"/>
    <xf numFmtId="0" fontId="2" fillId="2" borderId="5" xfId="0" applyFont="1" applyFill="1" applyBorder="1" applyProtection="1"/>
    <xf numFmtId="0" fontId="2" fillId="2" borderId="3" xfId="0" applyFont="1" applyFill="1" applyBorder="1" applyProtection="1"/>
    <xf numFmtId="0" fontId="2" fillId="2" borderId="6" xfId="0" applyFont="1" applyFill="1" applyBorder="1" applyProtection="1"/>
    <xf numFmtId="0" fontId="2" fillId="2" borderId="2" xfId="0" applyFont="1" applyFill="1" applyBorder="1" applyProtection="1"/>
    <xf numFmtId="0" fontId="2" fillId="2" borderId="0" xfId="0" applyFont="1" applyFill="1" applyProtection="1"/>
    <xf numFmtId="0" fontId="2" fillId="3" borderId="0" xfId="0" applyFont="1" applyFill="1" applyProtection="1"/>
    <xf numFmtId="0" fontId="2" fillId="2" borderId="1" xfId="0" applyFont="1" applyFill="1" applyBorder="1" applyAlignment="1" applyProtection="1">
      <alignment horizontal="center"/>
    </xf>
    <xf numFmtId="0" fontId="0" fillId="0" borderId="1" xfId="0" applyFill="1" applyBorder="1" applyAlignment="1" applyProtection="1">
      <alignment horizontal="center"/>
    </xf>
    <xf numFmtId="0" fontId="0" fillId="0" borderId="0" xfId="0" applyFill="1" applyAlignment="1" applyProtection="1">
      <alignment horizontal="center"/>
    </xf>
    <xf numFmtId="0" fontId="2" fillId="2" borderId="3" xfId="0" applyFont="1" applyFill="1" applyBorder="1" applyAlignment="1" applyProtection="1">
      <alignment horizontal="left"/>
    </xf>
    <xf numFmtId="0" fontId="0" fillId="0" borderId="0" xfId="0" applyFill="1" applyAlignment="1" applyProtection="1">
      <alignment horizontal="left"/>
    </xf>
    <xf numFmtId="0" fontId="0" fillId="0" borderId="5" xfId="0" applyFill="1" applyBorder="1" applyProtection="1"/>
    <xf numFmtId="0" fontId="0" fillId="0" borderId="7" xfId="0" applyFill="1" applyBorder="1" applyProtection="1"/>
    <xf numFmtId="0" fontId="0" fillId="0" borderId="8" xfId="0" applyFill="1" applyBorder="1" applyProtection="1"/>
    <xf numFmtId="0" fontId="0" fillId="0" borderId="4" xfId="0" applyFill="1" applyBorder="1" applyAlignment="1" applyProtection="1">
      <alignment horizontal="center"/>
    </xf>
    <xf numFmtId="0" fontId="0" fillId="0" borderId="7" xfId="0" applyFill="1" applyBorder="1" applyAlignment="1" applyProtection="1">
      <alignment horizontal="center"/>
    </xf>
    <xf numFmtId="0" fontId="0" fillId="0" borderId="2" xfId="0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left"/>
    </xf>
    <xf numFmtId="0" fontId="2" fillId="2" borderId="8" xfId="0" applyFont="1" applyFill="1" applyBorder="1" applyAlignment="1" applyProtection="1">
      <alignment horizontal="left"/>
    </xf>
    <xf numFmtId="0" fontId="1" fillId="3" borderId="0" xfId="0" applyFont="1" applyFill="1" applyProtection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CCCC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A8B37-67B1-4930-8116-EA938FDDF25A}">
  <dimension ref="A1:B46"/>
  <sheetViews>
    <sheetView workbookViewId="0"/>
  </sheetViews>
  <sheetFormatPr baseColWidth="10" defaultRowHeight="15" x14ac:dyDescent="0.25"/>
  <cols>
    <col min="1" max="1" width="3.42578125" bestFit="1" customWidth="1"/>
    <col min="2" max="2" width="36.140625" bestFit="1" customWidth="1"/>
  </cols>
  <sheetData>
    <row r="1" spans="1:2" x14ac:dyDescent="0.25">
      <c r="A1" s="4" t="s">
        <v>0</v>
      </c>
      <c r="B1" s="4" t="s">
        <v>1</v>
      </c>
    </row>
    <row r="2" spans="1:2" x14ac:dyDescent="0.25">
      <c r="A2" s="1">
        <v>1</v>
      </c>
      <c r="B2" s="1" t="s">
        <v>29</v>
      </c>
    </row>
    <row r="3" spans="1:2" x14ac:dyDescent="0.25">
      <c r="A3" s="1">
        <v>2</v>
      </c>
      <c r="B3" s="1" t="s">
        <v>30</v>
      </c>
    </row>
    <row r="4" spans="1:2" x14ac:dyDescent="0.25">
      <c r="A4" s="1">
        <v>3</v>
      </c>
      <c r="B4" s="1" t="s">
        <v>31</v>
      </c>
    </row>
    <row r="5" spans="1:2" x14ac:dyDescent="0.25">
      <c r="A5" s="1">
        <v>4</v>
      </c>
      <c r="B5" s="1" t="s">
        <v>32</v>
      </c>
    </row>
    <row r="6" spans="1:2" x14ac:dyDescent="0.25">
      <c r="A6" s="1">
        <v>5</v>
      </c>
      <c r="B6" s="1" t="s">
        <v>33</v>
      </c>
    </row>
    <row r="7" spans="1:2" x14ac:dyDescent="0.25">
      <c r="A7" s="1">
        <v>6</v>
      </c>
      <c r="B7" s="1" t="s">
        <v>34</v>
      </c>
    </row>
    <row r="8" spans="1:2" x14ac:dyDescent="0.25">
      <c r="A8" s="1">
        <v>7</v>
      </c>
      <c r="B8" s="1" t="s">
        <v>35</v>
      </c>
    </row>
    <row r="9" spans="1:2" x14ac:dyDescent="0.25">
      <c r="A9" s="1">
        <v>8</v>
      </c>
      <c r="B9" s="1" t="s">
        <v>36</v>
      </c>
    </row>
    <row r="10" spans="1:2" x14ac:dyDescent="0.25">
      <c r="A10" s="1">
        <v>9</v>
      </c>
      <c r="B10" s="1" t="s">
        <v>37</v>
      </c>
    </row>
    <row r="11" spans="1:2" x14ac:dyDescent="0.25">
      <c r="A11" s="1">
        <v>10</v>
      </c>
      <c r="B11" s="1" t="s">
        <v>38</v>
      </c>
    </row>
    <row r="12" spans="1:2" x14ac:dyDescent="0.25">
      <c r="A12" s="1">
        <v>11</v>
      </c>
      <c r="B12" s="1" t="s">
        <v>39</v>
      </c>
    </row>
    <row r="13" spans="1:2" x14ac:dyDescent="0.25">
      <c r="A13" s="1">
        <v>12</v>
      </c>
      <c r="B13" s="1" t="s">
        <v>40</v>
      </c>
    </row>
    <row r="14" spans="1:2" x14ac:dyDescent="0.25">
      <c r="A14" s="1">
        <v>13</v>
      </c>
      <c r="B14" s="1" t="s">
        <v>41</v>
      </c>
    </row>
    <row r="15" spans="1:2" x14ac:dyDescent="0.25">
      <c r="A15" s="1">
        <v>14</v>
      </c>
      <c r="B15" s="1" t="s">
        <v>42</v>
      </c>
    </row>
    <row r="16" spans="1:2" x14ac:dyDescent="0.25">
      <c r="A16" s="1">
        <v>15</v>
      </c>
      <c r="B16" s="1" t="s">
        <v>43</v>
      </c>
    </row>
    <row r="17" spans="1:2" x14ac:dyDescent="0.25">
      <c r="A17" s="1">
        <v>16</v>
      </c>
      <c r="B17" s="1" t="s">
        <v>44</v>
      </c>
    </row>
    <row r="18" spans="1:2" x14ac:dyDescent="0.25">
      <c r="A18" s="1">
        <v>17</v>
      </c>
      <c r="B18" s="1" t="s">
        <v>45</v>
      </c>
    </row>
    <row r="19" spans="1:2" x14ac:dyDescent="0.25">
      <c r="A19" s="1">
        <v>18</v>
      </c>
      <c r="B19" s="1" t="s">
        <v>46</v>
      </c>
    </row>
    <row r="20" spans="1:2" x14ac:dyDescent="0.25">
      <c r="A20" s="1">
        <v>19</v>
      </c>
      <c r="B20" s="1" t="s">
        <v>47</v>
      </c>
    </row>
    <row r="21" spans="1:2" x14ac:dyDescent="0.25">
      <c r="A21" s="1">
        <v>20</v>
      </c>
      <c r="B21" s="1" t="s">
        <v>48</v>
      </c>
    </row>
    <row r="22" spans="1:2" x14ac:dyDescent="0.25">
      <c r="A22" s="1">
        <v>21</v>
      </c>
      <c r="B22" s="1" t="s">
        <v>49</v>
      </c>
    </row>
    <row r="23" spans="1:2" x14ac:dyDescent="0.25">
      <c r="A23" s="1">
        <v>22</v>
      </c>
      <c r="B23" s="1" t="s">
        <v>50</v>
      </c>
    </row>
    <row r="24" spans="1:2" x14ac:dyDescent="0.25">
      <c r="A24" s="1">
        <v>23</v>
      </c>
      <c r="B24" s="1" t="s">
        <v>51</v>
      </c>
    </row>
    <row r="25" spans="1:2" x14ac:dyDescent="0.25">
      <c r="A25" s="1">
        <v>24</v>
      </c>
      <c r="B25" s="1" t="s">
        <v>52</v>
      </c>
    </row>
    <row r="26" spans="1:2" x14ac:dyDescent="0.25">
      <c r="A26" s="1">
        <v>25</v>
      </c>
      <c r="B26" s="1" t="s">
        <v>53</v>
      </c>
    </row>
    <row r="27" spans="1:2" x14ac:dyDescent="0.25">
      <c r="A27" s="1">
        <v>26</v>
      </c>
      <c r="B27" s="1" t="s">
        <v>54</v>
      </c>
    </row>
    <row r="28" spans="1:2" x14ac:dyDescent="0.25">
      <c r="A28" s="1">
        <v>27</v>
      </c>
      <c r="B28" s="1" t="s">
        <v>55</v>
      </c>
    </row>
    <row r="29" spans="1:2" x14ac:dyDescent="0.25">
      <c r="A29" s="1">
        <v>28</v>
      </c>
      <c r="B29" s="1" t="s">
        <v>56</v>
      </c>
    </row>
    <row r="30" spans="1:2" x14ac:dyDescent="0.25">
      <c r="A30" s="1">
        <v>29</v>
      </c>
      <c r="B30" s="1" t="s">
        <v>57</v>
      </c>
    </row>
    <row r="31" spans="1:2" x14ac:dyDescent="0.25">
      <c r="A31" s="1">
        <v>30</v>
      </c>
      <c r="B31" s="1" t="s">
        <v>58</v>
      </c>
    </row>
    <row r="32" spans="1:2" x14ac:dyDescent="0.25">
      <c r="A32" s="1">
        <v>31</v>
      </c>
      <c r="B32" s="1" t="s">
        <v>59</v>
      </c>
    </row>
    <row r="33" spans="1:2" x14ac:dyDescent="0.25">
      <c r="A33" s="1">
        <v>32</v>
      </c>
      <c r="B33" s="1" t="s">
        <v>60</v>
      </c>
    </row>
    <row r="34" spans="1:2" x14ac:dyDescent="0.25">
      <c r="A34" s="1">
        <v>33</v>
      </c>
      <c r="B34" s="1" t="s">
        <v>61</v>
      </c>
    </row>
    <row r="35" spans="1:2" x14ac:dyDescent="0.25">
      <c r="A35" s="1">
        <v>34</v>
      </c>
      <c r="B35" s="1" t="s">
        <v>62</v>
      </c>
    </row>
    <row r="36" spans="1:2" x14ac:dyDescent="0.25">
      <c r="A36" s="1">
        <v>35</v>
      </c>
      <c r="B36" s="1" t="s">
        <v>63</v>
      </c>
    </row>
    <row r="37" spans="1:2" x14ac:dyDescent="0.25">
      <c r="A37" s="1">
        <v>36</v>
      </c>
      <c r="B37" s="1" t="s">
        <v>64</v>
      </c>
    </row>
    <row r="38" spans="1:2" x14ac:dyDescent="0.25">
      <c r="A38" s="1">
        <v>37</v>
      </c>
      <c r="B38" s="1" t="s">
        <v>65</v>
      </c>
    </row>
    <row r="39" spans="1:2" x14ac:dyDescent="0.25">
      <c r="A39" s="1">
        <v>38</v>
      </c>
      <c r="B39" s="1" t="s">
        <v>66</v>
      </c>
    </row>
    <row r="40" spans="1:2" x14ac:dyDescent="0.25">
      <c r="A40" s="1">
        <f t="shared" ref="A40:A46" si="0">A39+1</f>
        <v>39</v>
      </c>
      <c r="B40" s="1" t="s">
        <v>67</v>
      </c>
    </row>
    <row r="41" spans="1:2" x14ac:dyDescent="0.25">
      <c r="A41" s="18">
        <f t="shared" si="0"/>
        <v>40</v>
      </c>
      <c r="B41" s="18" t="s">
        <v>68</v>
      </c>
    </row>
    <row r="42" spans="1:2" x14ac:dyDescent="0.25">
      <c r="A42" s="2">
        <f t="shared" si="0"/>
        <v>41</v>
      </c>
      <c r="B42" s="2" t="s">
        <v>69</v>
      </c>
    </row>
    <row r="43" spans="1:2" x14ac:dyDescent="0.25">
      <c r="A43" s="2">
        <f t="shared" si="0"/>
        <v>42</v>
      </c>
      <c r="B43" s="2" t="s">
        <v>70</v>
      </c>
    </row>
    <row r="44" spans="1:2" x14ac:dyDescent="0.25">
      <c r="A44" s="2">
        <f t="shared" si="0"/>
        <v>43</v>
      </c>
      <c r="B44" s="2" t="s">
        <v>71</v>
      </c>
    </row>
    <row r="45" spans="1:2" x14ac:dyDescent="0.25">
      <c r="A45" s="2">
        <f t="shared" si="0"/>
        <v>44</v>
      </c>
      <c r="B45" s="2" t="s">
        <v>72</v>
      </c>
    </row>
    <row r="46" spans="1:2" x14ac:dyDescent="0.25">
      <c r="A46" s="2">
        <f t="shared" si="0"/>
        <v>45</v>
      </c>
      <c r="B46" s="2" t="s">
        <v>73</v>
      </c>
    </row>
  </sheetData>
  <dataValidations count="1">
    <dataValidation type="textLength" operator="lessThan" allowBlank="1" showInputMessage="1" showErrorMessage="1" sqref="B2:B39" xr:uid="{00000000-0002-0000-0000-000000000000}">
      <formula1>21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6"/>
  <sheetViews>
    <sheetView workbookViewId="0">
      <selection activeCell="I2" sqref="I2"/>
    </sheetView>
  </sheetViews>
  <sheetFormatPr baseColWidth="10" defaultRowHeight="15" x14ac:dyDescent="0.25"/>
  <cols>
    <col min="1" max="1" width="3.42578125" bestFit="1" customWidth="1"/>
    <col min="2" max="2" width="37.140625" bestFit="1" customWidth="1"/>
    <col min="3" max="3" width="24.42578125" customWidth="1"/>
    <col min="4" max="4" width="28.85546875" customWidth="1"/>
    <col min="6" max="6" width="14.7109375" bestFit="1" customWidth="1"/>
    <col min="7" max="7" width="16.5703125" bestFit="1" customWidth="1"/>
    <col min="8" max="8" width="16.5703125" customWidth="1"/>
    <col min="9" max="9" width="16.140625" bestFit="1" customWidth="1"/>
    <col min="10" max="10" width="16.85546875" bestFit="1" customWidth="1"/>
  </cols>
  <sheetData>
    <row r="1" spans="1:10" x14ac:dyDescent="0.25">
      <c r="A1" s="4" t="s">
        <v>0</v>
      </c>
      <c r="B1" s="4" t="s">
        <v>1</v>
      </c>
      <c r="C1" s="4" t="s">
        <v>28</v>
      </c>
      <c r="D1" s="4" t="s">
        <v>27</v>
      </c>
      <c r="F1" s="16" t="s">
        <v>15</v>
      </c>
      <c r="G1" s="25" t="s">
        <v>16</v>
      </c>
      <c r="H1" s="25" t="s">
        <v>17</v>
      </c>
      <c r="I1" s="25" t="s">
        <v>13</v>
      </c>
      <c r="J1" s="25" t="s">
        <v>14</v>
      </c>
    </row>
    <row r="2" spans="1:10" x14ac:dyDescent="0.25">
      <c r="A2" s="1">
        <v>1</v>
      </c>
      <c r="B2" s="1" t="s">
        <v>29</v>
      </c>
      <c r="C2" s="1" t="s">
        <v>77</v>
      </c>
      <c r="D2" s="1" t="s">
        <v>78</v>
      </c>
      <c r="F2" s="2" t="s">
        <v>167</v>
      </c>
      <c r="G2" s="2" t="s">
        <v>168</v>
      </c>
      <c r="H2" s="2"/>
      <c r="I2" s="2" t="s">
        <v>242</v>
      </c>
      <c r="J2" s="2" t="s">
        <v>243</v>
      </c>
    </row>
    <row r="3" spans="1:10" x14ac:dyDescent="0.25">
      <c r="A3" s="1">
        <v>2</v>
      </c>
      <c r="B3" s="1" t="s">
        <v>30</v>
      </c>
      <c r="C3" s="1" t="s">
        <v>79</v>
      </c>
      <c r="D3" s="1" t="s">
        <v>80</v>
      </c>
      <c r="F3" s="2" t="s">
        <v>169</v>
      </c>
      <c r="G3" t="s">
        <v>240</v>
      </c>
      <c r="H3" s="2" t="s">
        <v>170</v>
      </c>
      <c r="I3" s="2" t="s">
        <v>244</v>
      </c>
      <c r="J3" s="2" t="s">
        <v>245</v>
      </c>
    </row>
    <row r="4" spans="1:10" x14ac:dyDescent="0.25">
      <c r="A4" s="1">
        <v>3</v>
      </c>
      <c r="B4" s="1" t="s">
        <v>31</v>
      </c>
      <c r="C4" s="1" t="s">
        <v>81</v>
      </c>
      <c r="D4" s="1" t="s">
        <v>82</v>
      </c>
      <c r="F4" s="2" t="s">
        <v>171</v>
      </c>
      <c r="G4" s="2" t="s">
        <v>172</v>
      </c>
      <c r="H4" s="2"/>
      <c r="I4" s="2" t="s">
        <v>246</v>
      </c>
      <c r="J4" s="2" t="s">
        <v>247</v>
      </c>
    </row>
    <row r="5" spans="1:10" x14ac:dyDescent="0.25">
      <c r="A5" s="1">
        <v>4</v>
      </c>
      <c r="B5" s="1" t="s">
        <v>32</v>
      </c>
      <c r="C5" s="1" t="s">
        <v>83</v>
      </c>
      <c r="D5" s="1" t="s">
        <v>84</v>
      </c>
      <c r="F5" s="2" t="s">
        <v>173</v>
      </c>
      <c r="G5" s="2" t="s">
        <v>174</v>
      </c>
      <c r="H5" s="2"/>
      <c r="I5" s="2" t="s">
        <v>248</v>
      </c>
      <c r="J5" s="2" t="s">
        <v>243</v>
      </c>
    </row>
    <row r="6" spans="1:10" x14ac:dyDescent="0.25">
      <c r="A6" s="1">
        <v>5</v>
      </c>
      <c r="B6" s="1" t="s">
        <v>33</v>
      </c>
      <c r="C6" s="1" t="s">
        <v>85</v>
      </c>
      <c r="D6" s="1" t="s">
        <v>86</v>
      </c>
      <c r="F6" s="2" t="s">
        <v>175</v>
      </c>
      <c r="G6" s="2" t="s">
        <v>176</v>
      </c>
      <c r="H6" s="2"/>
      <c r="I6" s="2" t="s">
        <v>249</v>
      </c>
      <c r="J6" s="2" t="s">
        <v>250</v>
      </c>
    </row>
    <row r="7" spans="1:10" x14ac:dyDescent="0.25">
      <c r="A7" s="1">
        <v>6</v>
      </c>
      <c r="B7" s="1" t="s">
        <v>34</v>
      </c>
      <c r="C7" s="1" t="s">
        <v>87</v>
      </c>
      <c r="D7" s="1" t="s">
        <v>88</v>
      </c>
      <c r="F7" s="2" t="s">
        <v>177</v>
      </c>
      <c r="G7" s="2" t="s">
        <v>178</v>
      </c>
      <c r="H7" s="2"/>
      <c r="I7" s="2" t="s">
        <v>251</v>
      </c>
      <c r="J7" s="2" t="s">
        <v>252</v>
      </c>
    </row>
    <row r="8" spans="1:10" x14ac:dyDescent="0.25">
      <c r="A8" s="1">
        <v>7</v>
      </c>
      <c r="B8" s="1" t="s">
        <v>35</v>
      </c>
      <c r="C8" s="1" t="s">
        <v>89</v>
      </c>
      <c r="D8" s="1" t="s">
        <v>90</v>
      </c>
      <c r="F8" s="2" t="s">
        <v>179</v>
      </c>
      <c r="G8" s="2" t="s">
        <v>180</v>
      </c>
      <c r="H8" s="2"/>
      <c r="I8" s="2" t="s">
        <v>253</v>
      </c>
      <c r="J8" s="2" t="s">
        <v>254</v>
      </c>
    </row>
    <row r="9" spans="1:10" x14ac:dyDescent="0.25">
      <c r="A9" s="1">
        <v>8</v>
      </c>
      <c r="B9" s="1" t="s">
        <v>36</v>
      </c>
      <c r="C9" s="1" t="s">
        <v>91</v>
      </c>
      <c r="D9" s="1" t="s">
        <v>92</v>
      </c>
      <c r="F9" s="2" t="s">
        <v>181</v>
      </c>
      <c r="G9" s="2" t="s">
        <v>182</v>
      </c>
      <c r="H9" s="2" t="s">
        <v>183</v>
      </c>
      <c r="I9" t="s">
        <v>255</v>
      </c>
      <c r="J9" s="2" t="s">
        <v>256</v>
      </c>
    </row>
    <row r="10" spans="1:10" x14ac:dyDescent="0.25">
      <c r="A10" s="1">
        <v>9</v>
      </c>
      <c r="B10" s="1" t="s">
        <v>37</v>
      </c>
      <c r="C10" s="1" t="s">
        <v>93</v>
      </c>
      <c r="D10" s="1" t="s">
        <v>94</v>
      </c>
      <c r="F10" s="2" t="s">
        <v>184</v>
      </c>
      <c r="G10" s="2" t="s">
        <v>185</v>
      </c>
      <c r="H10" s="2"/>
      <c r="I10" s="2" t="s">
        <v>257</v>
      </c>
      <c r="J10" s="2" t="s">
        <v>258</v>
      </c>
    </row>
    <row r="11" spans="1:10" x14ac:dyDescent="0.25">
      <c r="A11" s="1">
        <v>10</v>
      </c>
      <c r="B11" s="1" t="s">
        <v>38</v>
      </c>
      <c r="C11" s="1" t="s">
        <v>95</v>
      </c>
      <c r="D11" s="1" t="s">
        <v>96</v>
      </c>
      <c r="F11" s="2" t="s">
        <v>186</v>
      </c>
      <c r="G11" s="2" t="s">
        <v>182</v>
      </c>
      <c r="H11" s="2"/>
      <c r="I11" s="2" t="s">
        <v>259</v>
      </c>
      <c r="J11" s="2" t="s">
        <v>260</v>
      </c>
    </row>
    <row r="12" spans="1:10" x14ac:dyDescent="0.25">
      <c r="A12" s="1">
        <v>11</v>
      </c>
      <c r="B12" s="1" t="s">
        <v>39</v>
      </c>
      <c r="C12" s="1" t="s">
        <v>97</v>
      </c>
      <c r="D12" s="1" t="s">
        <v>98</v>
      </c>
      <c r="F12" s="2" t="s">
        <v>187</v>
      </c>
      <c r="G12" s="2" t="s">
        <v>188</v>
      </c>
      <c r="H12" s="2"/>
      <c r="I12" s="2" t="s">
        <v>261</v>
      </c>
      <c r="J12" s="2" t="s">
        <v>318</v>
      </c>
    </row>
    <row r="13" spans="1:10" x14ac:dyDescent="0.25">
      <c r="A13" s="1">
        <v>12</v>
      </c>
      <c r="B13" s="1" t="s">
        <v>40</v>
      </c>
      <c r="C13" s="1" t="s">
        <v>99</v>
      </c>
      <c r="D13" s="1" t="s">
        <v>100</v>
      </c>
      <c r="F13" s="2" t="s">
        <v>189</v>
      </c>
      <c r="G13" s="2" t="s">
        <v>178</v>
      </c>
      <c r="H13" s="2"/>
      <c r="I13" s="2" t="s">
        <v>262</v>
      </c>
      <c r="J13" s="2" t="s">
        <v>263</v>
      </c>
    </row>
    <row r="14" spans="1:10" x14ac:dyDescent="0.25">
      <c r="A14" s="1">
        <v>13</v>
      </c>
      <c r="B14" s="1" t="s">
        <v>41</v>
      </c>
      <c r="C14" s="1" t="s">
        <v>101</v>
      </c>
      <c r="D14" s="1" t="s">
        <v>102</v>
      </c>
      <c r="F14" s="2" t="s">
        <v>190</v>
      </c>
      <c r="G14" s="2" t="s">
        <v>191</v>
      </c>
      <c r="H14" s="2"/>
      <c r="I14" s="2" t="s">
        <v>264</v>
      </c>
      <c r="J14" s="2" t="s">
        <v>265</v>
      </c>
    </row>
    <row r="15" spans="1:10" x14ac:dyDescent="0.25">
      <c r="A15" s="1">
        <v>14</v>
      </c>
      <c r="B15" s="1" t="s">
        <v>42</v>
      </c>
      <c r="C15" s="1" t="s">
        <v>103</v>
      </c>
      <c r="D15" s="1" t="s">
        <v>104</v>
      </c>
      <c r="F15" s="2" t="s">
        <v>192</v>
      </c>
      <c r="G15" s="2" t="s">
        <v>193</v>
      </c>
      <c r="H15" s="2"/>
      <c r="I15" s="2" t="s">
        <v>266</v>
      </c>
      <c r="J15" s="2" t="s">
        <v>242</v>
      </c>
    </row>
    <row r="16" spans="1:10" x14ac:dyDescent="0.25">
      <c r="A16" s="1">
        <v>15</v>
      </c>
      <c r="B16" s="1" t="s">
        <v>43</v>
      </c>
      <c r="C16" s="1" t="s">
        <v>105</v>
      </c>
      <c r="D16" s="1" t="s">
        <v>106</v>
      </c>
      <c r="F16" s="2" t="s">
        <v>194</v>
      </c>
      <c r="G16" s="2" t="s">
        <v>195</v>
      </c>
      <c r="H16" s="2"/>
      <c r="I16" s="2" t="s">
        <v>267</v>
      </c>
      <c r="J16" s="2" t="s">
        <v>268</v>
      </c>
    </row>
    <row r="17" spans="1:10" x14ac:dyDescent="0.25">
      <c r="A17" s="1">
        <v>16</v>
      </c>
      <c r="B17" s="1" t="s">
        <v>44</v>
      </c>
      <c r="C17" s="1" t="s">
        <v>107</v>
      </c>
      <c r="D17" s="1" t="s">
        <v>108</v>
      </c>
      <c r="F17" s="2" t="s">
        <v>178</v>
      </c>
      <c r="G17" s="2" t="s">
        <v>196</v>
      </c>
      <c r="H17" s="2"/>
      <c r="I17" s="2" t="s">
        <v>269</v>
      </c>
      <c r="J17" s="2" t="s">
        <v>270</v>
      </c>
    </row>
    <row r="18" spans="1:10" x14ac:dyDescent="0.25">
      <c r="A18" s="1">
        <v>17</v>
      </c>
      <c r="B18" s="1" t="s">
        <v>45</v>
      </c>
      <c r="C18" s="1" t="s">
        <v>109</v>
      </c>
      <c r="D18" s="1" t="s">
        <v>110</v>
      </c>
      <c r="F18" s="2" t="s">
        <v>197</v>
      </c>
      <c r="G18" s="2" t="s">
        <v>178</v>
      </c>
      <c r="H18" s="2"/>
      <c r="I18" s="2" t="s">
        <v>271</v>
      </c>
      <c r="J18" s="2" t="s">
        <v>272</v>
      </c>
    </row>
    <row r="19" spans="1:10" x14ac:dyDescent="0.25">
      <c r="A19" s="1">
        <v>18</v>
      </c>
      <c r="B19" s="1" t="s">
        <v>46</v>
      </c>
      <c r="C19" s="1" t="s">
        <v>111</v>
      </c>
      <c r="D19" s="1" t="s">
        <v>112</v>
      </c>
      <c r="F19" s="2" t="s">
        <v>198</v>
      </c>
      <c r="G19" s="2" t="s">
        <v>199</v>
      </c>
      <c r="H19" s="2"/>
      <c r="I19" s="2" t="s">
        <v>273</v>
      </c>
      <c r="J19" s="2" t="s">
        <v>274</v>
      </c>
    </row>
    <row r="20" spans="1:10" x14ac:dyDescent="0.25">
      <c r="A20" s="1">
        <v>19</v>
      </c>
      <c r="B20" s="1" t="s">
        <v>47</v>
      </c>
      <c r="C20" s="1" t="s">
        <v>113</v>
      </c>
      <c r="D20" s="1" t="s">
        <v>114</v>
      </c>
      <c r="F20" s="2" t="s">
        <v>200</v>
      </c>
      <c r="G20" s="2" t="s">
        <v>201</v>
      </c>
      <c r="H20" s="2"/>
      <c r="I20" s="2" t="s">
        <v>275</v>
      </c>
      <c r="J20" s="2" t="s">
        <v>276</v>
      </c>
    </row>
    <row r="21" spans="1:10" x14ac:dyDescent="0.25">
      <c r="A21" s="1">
        <v>20</v>
      </c>
      <c r="B21" s="1" t="s">
        <v>48</v>
      </c>
      <c r="C21" s="1" t="s">
        <v>115</v>
      </c>
      <c r="D21" s="1" t="s">
        <v>116</v>
      </c>
      <c r="F21" s="2" t="s">
        <v>202</v>
      </c>
      <c r="G21" s="2" t="s">
        <v>203</v>
      </c>
      <c r="H21" s="2"/>
      <c r="I21" s="2" t="s">
        <v>277</v>
      </c>
      <c r="J21" s="2" t="s">
        <v>278</v>
      </c>
    </row>
    <row r="22" spans="1:10" x14ac:dyDescent="0.25">
      <c r="A22" s="1">
        <v>21</v>
      </c>
      <c r="B22" s="1" t="s">
        <v>49</v>
      </c>
      <c r="C22" s="1" t="s">
        <v>117</v>
      </c>
      <c r="D22" s="1" t="s">
        <v>118</v>
      </c>
      <c r="F22" s="2" t="s">
        <v>204</v>
      </c>
      <c r="G22" s="2" t="s">
        <v>205</v>
      </c>
      <c r="H22" s="2"/>
      <c r="I22" s="2" t="s">
        <v>279</v>
      </c>
      <c r="J22" s="2" t="s">
        <v>318</v>
      </c>
    </row>
    <row r="23" spans="1:10" x14ac:dyDescent="0.25">
      <c r="A23" s="1">
        <v>22</v>
      </c>
      <c r="B23" s="1" t="s">
        <v>50</v>
      </c>
      <c r="C23" s="1" t="s">
        <v>119</v>
      </c>
      <c r="D23" s="1" t="s">
        <v>120</v>
      </c>
      <c r="F23" s="2" t="s">
        <v>206</v>
      </c>
      <c r="G23" s="2" t="s">
        <v>207</v>
      </c>
      <c r="H23" s="2"/>
      <c r="I23" s="2" t="s">
        <v>280</v>
      </c>
      <c r="J23" s="2" t="s">
        <v>281</v>
      </c>
    </row>
    <row r="24" spans="1:10" x14ac:dyDescent="0.25">
      <c r="A24" s="1">
        <v>23</v>
      </c>
      <c r="B24" s="1" t="s">
        <v>51</v>
      </c>
      <c r="C24" s="1" t="s">
        <v>121</v>
      </c>
      <c r="D24" s="1" t="s">
        <v>122</v>
      </c>
      <c r="F24" s="2" t="s">
        <v>208</v>
      </c>
      <c r="G24" s="2" t="s">
        <v>209</v>
      </c>
      <c r="H24" s="2"/>
      <c r="I24" s="2" t="s">
        <v>282</v>
      </c>
      <c r="J24" s="2" t="s">
        <v>283</v>
      </c>
    </row>
    <row r="25" spans="1:10" x14ac:dyDescent="0.25">
      <c r="A25" s="1">
        <v>24</v>
      </c>
      <c r="B25" s="1" t="s">
        <v>52</v>
      </c>
      <c r="C25" s="1" t="s">
        <v>123</v>
      </c>
      <c r="D25" s="1" t="s">
        <v>124</v>
      </c>
      <c r="F25" s="2" t="s">
        <v>210</v>
      </c>
      <c r="G25" s="2" t="s">
        <v>211</v>
      </c>
      <c r="H25" s="2"/>
      <c r="I25" s="2" t="s">
        <v>284</v>
      </c>
      <c r="J25" s="2" t="s">
        <v>285</v>
      </c>
    </row>
    <row r="26" spans="1:10" x14ac:dyDescent="0.25">
      <c r="A26" s="1">
        <v>25</v>
      </c>
      <c r="B26" s="1" t="s">
        <v>53</v>
      </c>
      <c r="C26" s="1" t="s">
        <v>125</v>
      </c>
      <c r="D26" s="1" t="s">
        <v>126</v>
      </c>
      <c r="F26" s="2" t="s">
        <v>212</v>
      </c>
      <c r="G26" s="2" t="s">
        <v>213</v>
      </c>
      <c r="H26" s="2"/>
      <c r="I26" s="2" t="s">
        <v>286</v>
      </c>
      <c r="J26" s="2" t="s">
        <v>287</v>
      </c>
    </row>
    <row r="27" spans="1:10" x14ac:dyDescent="0.25">
      <c r="A27" s="1">
        <v>26</v>
      </c>
      <c r="B27" s="1" t="s">
        <v>54</v>
      </c>
      <c r="C27" s="1" t="s">
        <v>127</v>
      </c>
      <c r="D27" s="1" t="s">
        <v>128</v>
      </c>
      <c r="F27" s="2" t="s">
        <v>214</v>
      </c>
      <c r="G27" s="2" t="s">
        <v>177</v>
      </c>
      <c r="H27" s="2"/>
      <c r="I27" s="2" t="s">
        <v>288</v>
      </c>
      <c r="J27" s="2" t="s">
        <v>289</v>
      </c>
    </row>
    <row r="28" spans="1:10" x14ac:dyDescent="0.25">
      <c r="A28" s="1">
        <v>27</v>
      </c>
      <c r="B28" s="1" t="s">
        <v>55</v>
      </c>
      <c r="C28" s="1" t="s">
        <v>129</v>
      </c>
      <c r="D28" s="1" t="s">
        <v>130</v>
      </c>
      <c r="F28" s="2" t="s">
        <v>215</v>
      </c>
      <c r="G28" s="2" t="s">
        <v>205</v>
      </c>
      <c r="H28" s="2"/>
      <c r="I28" s="2" t="s">
        <v>290</v>
      </c>
      <c r="J28" s="2" t="s">
        <v>291</v>
      </c>
    </row>
    <row r="29" spans="1:10" x14ac:dyDescent="0.25">
      <c r="A29" s="1">
        <v>28</v>
      </c>
      <c r="B29" s="1" t="s">
        <v>56</v>
      </c>
      <c r="C29" s="1" t="s">
        <v>131</v>
      </c>
      <c r="D29" s="1" t="s">
        <v>132</v>
      </c>
      <c r="F29" s="2" t="s">
        <v>216</v>
      </c>
      <c r="G29" s="2" t="s">
        <v>217</v>
      </c>
      <c r="H29" s="2"/>
      <c r="I29" s="2" t="s">
        <v>292</v>
      </c>
      <c r="J29" s="2" t="s">
        <v>267</v>
      </c>
    </row>
    <row r="30" spans="1:10" x14ac:dyDescent="0.25">
      <c r="A30" s="1">
        <v>29</v>
      </c>
      <c r="B30" s="1" t="s">
        <v>57</v>
      </c>
      <c r="C30" s="1" t="s">
        <v>133</v>
      </c>
      <c r="D30" s="1" t="s">
        <v>134</v>
      </c>
      <c r="F30" s="2" t="s">
        <v>218</v>
      </c>
      <c r="G30" s="2" t="s">
        <v>219</v>
      </c>
      <c r="H30" s="2"/>
      <c r="I30" s="2" t="s">
        <v>293</v>
      </c>
      <c r="J30" s="2" t="s">
        <v>294</v>
      </c>
    </row>
    <row r="31" spans="1:10" x14ac:dyDescent="0.25">
      <c r="A31" s="1">
        <v>30</v>
      </c>
      <c r="B31" s="1" t="s">
        <v>58</v>
      </c>
      <c r="C31" s="1" t="s">
        <v>135</v>
      </c>
      <c r="D31" s="1" t="s">
        <v>136</v>
      </c>
      <c r="F31" s="2" t="s">
        <v>220</v>
      </c>
      <c r="G31" s="2" t="s">
        <v>221</v>
      </c>
      <c r="H31" s="2"/>
      <c r="I31" s="2" t="s">
        <v>295</v>
      </c>
      <c r="J31" s="2" t="s">
        <v>296</v>
      </c>
    </row>
    <row r="32" spans="1:10" x14ac:dyDescent="0.25">
      <c r="A32" s="1">
        <v>31</v>
      </c>
      <c r="B32" s="1" t="s">
        <v>59</v>
      </c>
      <c r="C32" s="1" t="s">
        <v>137</v>
      </c>
      <c r="D32" s="1" t="s">
        <v>138</v>
      </c>
      <c r="F32" s="2" t="s">
        <v>222</v>
      </c>
      <c r="G32" s="2"/>
      <c r="H32" s="2"/>
      <c r="I32" s="2" t="s">
        <v>297</v>
      </c>
      <c r="J32" s="2" t="s">
        <v>289</v>
      </c>
    </row>
    <row r="33" spans="1:10" x14ac:dyDescent="0.25">
      <c r="A33" s="1">
        <v>32</v>
      </c>
      <c r="B33" s="1" t="s">
        <v>60</v>
      </c>
      <c r="C33" s="1" t="s">
        <v>139</v>
      </c>
      <c r="D33" s="1" t="s">
        <v>140</v>
      </c>
      <c r="F33" s="2" t="s">
        <v>223</v>
      </c>
      <c r="G33" s="2" t="s">
        <v>5</v>
      </c>
      <c r="H33" s="2"/>
      <c r="I33" s="2" t="s">
        <v>298</v>
      </c>
      <c r="J33" s="2" t="s">
        <v>278</v>
      </c>
    </row>
    <row r="34" spans="1:10" x14ac:dyDescent="0.25">
      <c r="A34" s="1">
        <v>33</v>
      </c>
      <c r="B34" s="1" t="s">
        <v>61</v>
      </c>
      <c r="C34" s="1" t="s">
        <v>141</v>
      </c>
      <c r="D34" s="1" t="s">
        <v>142</v>
      </c>
      <c r="F34" s="2" t="s">
        <v>224</v>
      </c>
      <c r="G34" s="2" t="s">
        <v>168</v>
      </c>
      <c r="H34" s="2"/>
      <c r="I34" s="2" t="s">
        <v>299</v>
      </c>
      <c r="J34" s="2" t="s">
        <v>300</v>
      </c>
    </row>
    <row r="35" spans="1:10" x14ac:dyDescent="0.25">
      <c r="A35" s="1">
        <v>34</v>
      </c>
      <c r="B35" s="1" t="s">
        <v>62</v>
      </c>
      <c r="C35" s="1" t="s">
        <v>143</v>
      </c>
      <c r="D35" s="1" t="s">
        <v>144</v>
      </c>
      <c r="F35" s="2" t="s">
        <v>195</v>
      </c>
      <c r="G35" s="2" t="s">
        <v>225</v>
      </c>
      <c r="H35" s="2"/>
      <c r="I35" s="2" t="s">
        <v>301</v>
      </c>
      <c r="J35" s="2" t="s">
        <v>302</v>
      </c>
    </row>
    <row r="36" spans="1:10" x14ac:dyDescent="0.25">
      <c r="A36" s="1">
        <v>35</v>
      </c>
      <c r="B36" s="1" t="s">
        <v>63</v>
      </c>
      <c r="C36" s="1" t="s">
        <v>145</v>
      </c>
      <c r="D36" s="1" t="s">
        <v>146</v>
      </c>
      <c r="F36" s="2" t="s">
        <v>226</v>
      </c>
      <c r="G36" s="2" t="s">
        <v>227</v>
      </c>
      <c r="H36" s="2"/>
      <c r="I36" s="2" t="s">
        <v>303</v>
      </c>
      <c r="J36" s="2" t="s">
        <v>304</v>
      </c>
    </row>
    <row r="37" spans="1:10" x14ac:dyDescent="0.25">
      <c r="A37" s="1">
        <v>36</v>
      </c>
      <c r="B37" s="1" t="s">
        <v>64</v>
      </c>
      <c r="C37" s="1" t="s">
        <v>147</v>
      </c>
      <c r="D37" s="1" t="s">
        <v>148</v>
      </c>
      <c r="F37" s="2" t="s">
        <v>228</v>
      </c>
      <c r="G37" s="2" t="s">
        <v>229</v>
      </c>
      <c r="H37" s="2"/>
      <c r="I37" s="2" t="s">
        <v>305</v>
      </c>
      <c r="J37" s="2" t="s">
        <v>306</v>
      </c>
    </row>
    <row r="38" spans="1:10" x14ac:dyDescent="0.25">
      <c r="A38" s="1">
        <v>37</v>
      </c>
      <c r="B38" s="1" t="s">
        <v>65</v>
      </c>
      <c r="C38" s="1" t="s">
        <v>149</v>
      </c>
      <c r="D38" s="1" t="s">
        <v>150</v>
      </c>
      <c r="F38" s="2" t="s">
        <v>230</v>
      </c>
      <c r="G38" s="2" t="s">
        <v>241</v>
      </c>
      <c r="H38" s="2"/>
      <c r="I38" s="2" t="s">
        <v>307</v>
      </c>
      <c r="J38" s="2" t="s">
        <v>291</v>
      </c>
    </row>
    <row r="39" spans="1:10" x14ac:dyDescent="0.25">
      <c r="A39" s="1">
        <v>38</v>
      </c>
      <c r="B39" s="1" t="s">
        <v>66</v>
      </c>
      <c r="C39" s="18" t="s">
        <v>151</v>
      </c>
      <c r="D39" s="18" t="s">
        <v>152</v>
      </c>
      <c r="F39" s="2" t="s">
        <v>171</v>
      </c>
      <c r="G39" s="2" t="s">
        <v>231</v>
      </c>
      <c r="H39" s="2"/>
      <c r="I39" s="2" t="s">
        <v>307</v>
      </c>
      <c r="J39" s="2" t="s">
        <v>308</v>
      </c>
    </row>
    <row r="40" spans="1:10" x14ac:dyDescent="0.25">
      <c r="A40" s="3">
        <v>39</v>
      </c>
      <c r="B40" s="1" t="s">
        <v>67</v>
      </c>
      <c r="C40" s="2" t="s">
        <v>153</v>
      </c>
      <c r="D40" s="2" t="s">
        <v>154</v>
      </c>
      <c r="F40" s="2" t="s">
        <v>232</v>
      </c>
      <c r="G40" s="2" t="s">
        <v>233</v>
      </c>
      <c r="H40" s="2"/>
      <c r="I40" s="2" t="s">
        <v>309</v>
      </c>
      <c r="J40" s="2" t="s">
        <v>310</v>
      </c>
    </row>
    <row r="41" spans="1:10" x14ac:dyDescent="0.25">
      <c r="A41" s="3">
        <v>40</v>
      </c>
      <c r="B41" s="18" t="s">
        <v>68</v>
      </c>
      <c r="C41" s="2" t="s">
        <v>155</v>
      </c>
      <c r="D41" s="2" t="s">
        <v>156</v>
      </c>
      <c r="F41" s="2" t="s">
        <v>234</v>
      </c>
      <c r="G41" s="2" t="s">
        <v>217</v>
      </c>
      <c r="H41" s="2"/>
      <c r="I41" s="2" t="s">
        <v>311</v>
      </c>
      <c r="J41" s="2" t="s">
        <v>312</v>
      </c>
    </row>
    <row r="42" spans="1:10" x14ac:dyDescent="0.25">
      <c r="A42" s="19">
        <v>41</v>
      </c>
      <c r="B42" s="2" t="s">
        <v>69</v>
      </c>
      <c r="C42" s="20" t="s">
        <v>157</v>
      </c>
      <c r="D42" s="20" t="s">
        <v>158</v>
      </c>
      <c r="F42" s="2" t="s">
        <v>235</v>
      </c>
      <c r="G42" s="2" t="s">
        <v>236</v>
      </c>
      <c r="H42" s="2"/>
      <c r="I42" s="2" t="s">
        <v>263</v>
      </c>
      <c r="J42" s="2" t="s">
        <v>313</v>
      </c>
    </row>
    <row r="43" spans="1:10" x14ac:dyDescent="0.25">
      <c r="A43" s="2">
        <f>A42+1</f>
        <v>42</v>
      </c>
      <c r="B43" s="2" t="s">
        <v>70</v>
      </c>
      <c r="C43" s="2" t="s">
        <v>159</v>
      </c>
      <c r="D43" s="2" t="s">
        <v>160</v>
      </c>
      <c r="F43" s="2" t="s">
        <v>197</v>
      </c>
      <c r="G43" s="2" t="s">
        <v>237</v>
      </c>
      <c r="H43" s="2"/>
      <c r="I43" s="2" t="s">
        <v>263</v>
      </c>
      <c r="J43" s="2" t="s">
        <v>314</v>
      </c>
    </row>
    <row r="44" spans="1:10" x14ac:dyDescent="0.25">
      <c r="A44" s="2">
        <f t="shared" ref="A44:A45" si="0">A43+1</f>
        <v>43</v>
      </c>
      <c r="B44" s="2" t="s">
        <v>71</v>
      </c>
      <c r="C44" s="2" t="s">
        <v>161</v>
      </c>
      <c r="D44" s="2" t="s">
        <v>162</v>
      </c>
      <c r="F44" s="2" t="s">
        <v>214</v>
      </c>
      <c r="G44" s="2" t="s">
        <v>237</v>
      </c>
      <c r="H44" s="2"/>
      <c r="I44" s="2" t="s">
        <v>315</v>
      </c>
      <c r="J44" s="2" t="s">
        <v>267</v>
      </c>
    </row>
    <row r="45" spans="1:10" x14ac:dyDescent="0.25">
      <c r="A45" s="2">
        <f t="shared" si="0"/>
        <v>44</v>
      </c>
      <c r="B45" s="2" t="s">
        <v>72</v>
      </c>
      <c r="C45" s="2" t="s">
        <v>163</v>
      </c>
      <c r="D45" s="2" t="s">
        <v>164</v>
      </c>
      <c r="F45" s="2" t="s">
        <v>238</v>
      </c>
      <c r="G45" s="2" t="s">
        <v>237</v>
      </c>
      <c r="H45" s="2"/>
      <c r="I45" s="2" t="s">
        <v>316</v>
      </c>
      <c r="J45" s="2" t="s">
        <v>265</v>
      </c>
    </row>
    <row r="46" spans="1:10" x14ac:dyDescent="0.25">
      <c r="A46" s="2">
        <f>A45+1</f>
        <v>45</v>
      </c>
      <c r="B46" s="2" t="s">
        <v>73</v>
      </c>
      <c r="C46" s="2" t="s">
        <v>165</v>
      </c>
      <c r="D46" s="2" t="s">
        <v>166</v>
      </c>
      <c r="F46" s="2" t="s">
        <v>239</v>
      </c>
      <c r="G46" s="2" t="s">
        <v>178</v>
      </c>
      <c r="H46" s="2"/>
      <c r="I46" s="2" t="s">
        <v>317</v>
      </c>
      <c r="J46" s="2" t="s">
        <v>291</v>
      </c>
    </row>
  </sheetData>
  <dataValidations count="1">
    <dataValidation type="textLength" operator="lessThan" allowBlank="1" showInputMessage="1" showErrorMessage="1" sqref="B2:B39" xr:uid="{CBDE449A-CB9C-4758-99A6-51E220551DFF}">
      <formula1>21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78"/>
  <sheetViews>
    <sheetView workbookViewId="0"/>
  </sheetViews>
  <sheetFormatPr baseColWidth="10" defaultRowHeight="15" x14ac:dyDescent="0.25"/>
  <cols>
    <col min="1" max="1" width="3" style="15" bestFit="1" customWidth="1"/>
    <col min="2" max="3" width="15.42578125" style="17" customWidth="1"/>
    <col min="5" max="5" width="16.5703125" bestFit="1" customWidth="1"/>
    <col min="6" max="7" width="16.7109375" bestFit="1" customWidth="1"/>
    <col min="9" max="9" width="15.7109375" bestFit="1" customWidth="1"/>
    <col min="11" max="11" width="16.140625" bestFit="1" customWidth="1"/>
  </cols>
  <sheetData>
    <row r="1" spans="1:11" x14ac:dyDescent="0.25">
      <c r="A1" s="13" t="s">
        <v>0</v>
      </c>
      <c r="B1" s="16" t="s">
        <v>15</v>
      </c>
      <c r="D1" t="s">
        <v>74</v>
      </c>
      <c r="E1" s="24" t="s">
        <v>16</v>
      </c>
      <c r="F1" s="24" t="s">
        <v>13</v>
      </c>
      <c r="G1" s="24" t="s">
        <v>14</v>
      </c>
      <c r="I1" s="24" t="s">
        <v>75</v>
      </c>
      <c r="K1" s="24" t="s">
        <v>76</v>
      </c>
    </row>
    <row r="2" spans="1:11" x14ac:dyDescent="0.25">
      <c r="A2" s="14">
        <v>1</v>
      </c>
      <c r="B2" s="2" t="s">
        <v>167</v>
      </c>
      <c r="E2" s="2" t="s">
        <v>168</v>
      </c>
      <c r="F2" s="2" t="s">
        <v>242</v>
      </c>
      <c r="G2" s="2" t="s">
        <v>243</v>
      </c>
      <c r="I2" s="2" t="s">
        <v>167</v>
      </c>
      <c r="K2" s="2" t="s">
        <v>242</v>
      </c>
    </row>
    <row r="3" spans="1:11" x14ac:dyDescent="0.25">
      <c r="A3" s="14">
        <v>2</v>
      </c>
      <c r="B3" s="2" t="s">
        <v>169</v>
      </c>
      <c r="E3" t="s">
        <v>240</v>
      </c>
      <c r="F3" s="2" t="s">
        <v>244</v>
      </c>
      <c r="G3" s="2" t="s">
        <v>245</v>
      </c>
      <c r="I3" s="2" t="s">
        <v>169</v>
      </c>
      <c r="K3" s="2" t="s">
        <v>244</v>
      </c>
    </row>
    <row r="4" spans="1:11" x14ac:dyDescent="0.25">
      <c r="A4" s="14">
        <v>3</v>
      </c>
      <c r="B4" s="2" t="s">
        <v>171</v>
      </c>
      <c r="E4" s="2" t="s">
        <v>172</v>
      </c>
      <c r="F4" s="2" t="s">
        <v>246</v>
      </c>
      <c r="G4" s="2" t="s">
        <v>247</v>
      </c>
      <c r="I4" s="2" t="s">
        <v>171</v>
      </c>
      <c r="K4" s="2" t="s">
        <v>246</v>
      </c>
    </row>
    <row r="5" spans="1:11" x14ac:dyDescent="0.25">
      <c r="A5" s="14">
        <v>4</v>
      </c>
      <c r="B5" s="2" t="s">
        <v>173</v>
      </c>
      <c r="E5" s="2" t="s">
        <v>174</v>
      </c>
      <c r="F5" s="2" t="s">
        <v>248</v>
      </c>
      <c r="G5" s="2" t="s">
        <v>250</v>
      </c>
      <c r="I5" s="2" t="s">
        <v>173</v>
      </c>
      <c r="K5" s="2" t="s">
        <v>248</v>
      </c>
    </row>
    <row r="6" spans="1:11" x14ac:dyDescent="0.25">
      <c r="A6" s="14">
        <v>5</v>
      </c>
      <c r="B6" s="2" t="s">
        <v>175</v>
      </c>
      <c r="E6" s="2" t="s">
        <v>176</v>
      </c>
      <c r="F6" s="2" t="s">
        <v>249</v>
      </c>
      <c r="G6" s="2" t="s">
        <v>252</v>
      </c>
      <c r="I6" s="2" t="s">
        <v>175</v>
      </c>
      <c r="K6" s="2" t="s">
        <v>249</v>
      </c>
    </row>
    <row r="7" spans="1:11" x14ac:dyDescent="0.25">
      <c r="A7" s="14">
        <v>6</v>
      </c>
      <c r="B7" s="2" t="s">
        <v>177</v>
      </c>
      <c r="E7" s="2" t="s">
        <v>178</v>
      </c>
      <c r="F7" s="2" t="s">
        <v>251</v>
      </c>
      <c r="G7" s="2" t="s">
        <v>254</v>
      </c>
      <c r="I7" s="2" t="s">
        <v>177</v>
      </c>
      <c r="K7" s="2" t="s">
        <v>251</v>
      </c>
    </row>
    <row r="8" spans="1:11" x14ac:dyDescent="0.25">
      <c r="A8" s="14">
        <v>7</v>
      </c>
      <c r="B8" s="2" t="s">
        <v>179</v>
      </c>
      <c r="E8" s="2" t="s">
        <v>180</v>
      </c>
      <c r="F8" s="2" t="s">
        <v>253</v>
      </c>
      <c r="G8" s="2" t="s">
        <v>256</v>
      </c>
      <c r="I8" s="2" t="s">
        <v>179</v>
      </c>
      <c r="K8" s="2" t="s">
        <v>253</v>
      </c>
    </row>
    <row r="9" spans="1:11" x14ac:dyDescent="0.25">
      <c r="A9" s="14">
        <v>8</v>
      </c>
      <c r="B9" s="2" t="s">
        <v>181</v>
      </c>
      <c r="E9" s="2" t="s">
        <v>182</v>
      </c>
      <c r="F9" t="s">
        <v>255</v>
      </c>
      <c r="G9" s="2" t="s">
        <v>258</v>
      </c>
      <c r="I9" s="2" t="s">
        <v>181</v>
      </c>
      <c r="K9" t="s">
        <v>255</v>
      </c>
    </row>
    <row r="10" spans="1:11" x14ac:dyDescent="0.25">
      <c r="A10" s="14">
        <v>9</v>
      </c>
      <c r="B10" s="2" t="s">
        <v>184</v>
      </c>
      <c r="E10" s="2" t="s">
        <v>185</v>
      </c>
      <c r="F10" s="2" t="s">
        <v>257</v>
      </c>
      <c r="G10" s="2" t="s">
        <v>260</v>
      </c>
      <c r="I10" s="2" t="s">
        <v>184</v>
      </c>
      <c r="K10" s="2" t="s">
        <v>257</v>
      </c>
    </row>
    <row r="11" spans="1:11" x14ac:dyDescent="0.25">
      <c r="A11" s="14">
        <v>10</v>
      </c>
      <c r="B11" s="2" t="s">
        <v>186</v>
      </c>
      <c r="E11" s="2" t="s">
        <v>188</v>
      </c>
      <c r="F11" s="2" t="s">
        <v>259</v>
      </c>
      <c r="G11" s="2" t="s">
        <v>318</v>
      </c>
      <c r="I11" s="2" t="s">
        <v>186</v>
      </c>
      <c r="K11" s="2" t="s">
        <v>259</v>
      </c>
    </row>
    <row r="12" spans="1:11" x14ac:dyDescent="0.25">
      <c r="A12" s="14">
        <v>11</v>
      </c>
      <c r="B12" s="2" t="s">
        <v>187</v>
      </c>
      <c r="E12" s="2" t="s">
        <v>191</v>
      </c>
      <c r="F12" s="2" t="s">
        <v>261</v>
      </c>
      <c r="G12" s="2" t="s">
        <v>263</v>
      </c>
      <c r="I12" s="2" t="s">
        <v>187</v>
      </c>
      <c r="K12" s="2" t="s">
        <v>261</v>
      </c>
    </row>
    <row r="13" spans="1:11" x14ac:dyDescent="0.25">
      <c r="A13" s="14">
        <v>12</v>
      </c>
      <c r="B13" s="2" t="s">
        <v>189</v>
      </c>
      <c r="E13" s="2" t="s">
        <v>193</v>
      </c>
      <c r="F13" s="2" t="s">
        <v>262</v>
      </c>
      <c r="G13" s="2" t="s">
        <v>265</v>
      </c>
      <c r="I13" s="2" t="s">
        <v>189</v>
      </c>
      <c r="K13" s="2" t="s">
        <v>262</v>
      </c>
    </row>
    <row r="14" spans="1:11" x14ac:dyDescent="0.25">
      <c r="A14" s="14">
        <v>13</v>
      </c>
      <c r="B14" s="2" t="s">
        <v>190</v>
      </c>
      <c r="E14" s="2" t="s">
        <v>195</v>
      </c>
      <c r="F14" s="2" t="s">
        <v>264</v>
      </c>
      <c r="G14" s="2" t="s">
        <v>242</v>
      </c>
      <c r="I14" s="2" t="s">
        <v>190</v>
      </c>
      <c r="K14" s="2" t="s">
        <v>264</v>
      </c>
    </row>
    <row r="15" spans="1:11" x14ac:dyDescent="0.25">
      <c r="A15" s="14">
        <v>14</v>
      </c>
      <c r="B15" s="2" t="s">
        <v>192</v>
      </c>
      <c r="E15" s="2" t="s">
        <v>196</v>
      </c>
      <c r="F15" s="2" t="s">
        <v>266</v>
      </c>
      <c r="G15" s="2" t="s">
        <v>268</v>
      </c>
      <c r="I15" s="2" t="s">
        <v>192</v>
      </c>
      <c r="K15" s="2" t="s">
        <v>266</v>
      </c>
    </row>
    <row r="16" spans="1:11" x14ac:dyDescent="0.25">
      <c r="A16" s="14">
        <v>15</v>
      </c>
      <c r="B16" s="2" t="s">
        <v>194</v>
      </c>
      <c r="E16" s="2" t="s">
        <v>199</v>
      </c>
      <c r="F16" s="2" t="s">
        <v>267</v>
      </c>
      <c r="G16" s="2" t="s">
        <v>270</v>
      </c>
      <c r="I16" s="2" t="s">
        <v>194</v>
      </c>
      <c r="K16" s="2" t="s">
        <v>267</v>
      </c>
    </row>
    <row r="17" spans="1:11" x14ac:dyDescent="0.25">
      <c r="A17" s="14">
        <v>16</v>
      </c>
      <c r="B17" s="2" t="s">
        <v>178</v>
      </c>
      <c r="E17" s="2" t="s">
        <v>201</v>
      </c>
      <c r="F17" s="2" t="s">
        <v>269</v>
      </c>
      <c r="G17" s="2" t="s">
        <v>272</v>
      </c>
      <c r="I17" s="2" t="s">
        <v>178</v>
      </c>
      <c r="K17" s="2" t="s">
        <v>269</v>
      </c>
    </row>
    <row r="18" spans="1:11" x14ac:dyDescent="0.25">
      <c r="A18" s="14">
        <v>17</v>
      </c>
      <c r="B18" s="2" t="s">
        <v>197</v>
      </c>
      <c r="E18" s="2" t="s">
        <v>203</v>
      </c>
      <c r="F18" s="2" t="s">
        <v>271</v>
      </c>
      <c r="G18" s="2" t="s">
        <v>274</v>
      </c>
      <c r="I18" s="2" t="s">
        <v>197</v>
      </c>
      <c r="K18" s="2" t="s">
        <v>271</v>
      </c>
    </row>
    <row r="19" spans="1:11" x14ac:dyDescent="0.25">
      <c r="A19" s="14">
        <v>18</v>
      </c>
      <c r="B19" s="2" t="s">
        <v>198</v>
      </c>
      <c r="E19" s="2" t="s">
        <v>205</v>
      </c>
      <c r="F19" s="2" t="s">
        <v>273</v>
      </c>
      <c r="G19" s="2" t="s">
        <v>276</v>
      </c>
      <c r="I19" s="2" t="s">
        <v>198</v>
      </c>
      <c r="K19" s="2" t="s">
        <v>273</v>
      </c>
    </row>
    <row r="20" spans="1:11" x14ac:dyDescent="0.25">
      <c r="A20" s="14">
        <v>19</v>
      </c>
      <c r="B20" s="2" t="s">
        <v>200</v>
      </c>
      <c r="E20" s="2" t="s">
        <v>207</v>
      </c>
      <c r="F20" s="2" t="s">
        <v>275</v>
      </c>
      <c r="G20" s="2" t="s">
        <v>278</v>
      </c>
      <c r="I20" s="2" t="s">
        <v>200</v>
      </c>
      <c r="K20" s="2" t="s">
        <v>275</v>
      </c>
    </row>
    <row r="21" spans="1:11" x14ac:dyDescent="0.25">
      <c r="A21" s="14">
        <v>20</v>
      </c>
      <c r="B21" s="2" t="s">
        <v>202</v>
      </c>
      <c r="E21" s="2" t="s">
        <v>209</v>
      </c>
      <c r="F21" s="2" t="s">
        <v>277</v>
      </c>
      <c r="G21" s="2" t="s">
        <v>281</v>
      </c>
      <c r="I21" s="2" t="s">
        <v>202</v>
      </c>
      <c r="K21" s="2" t="s">
        <v>277</v>
      </c>
    </row>
    <row r="22" spans="1:11" x14ac:dyDescent="0.25">
      <c r="A22" s="14">
        <v>21</v>
      </c>
      <c r="B22" s="2" t="s">
        <v>204</v>
      </c>
      <c r="E22" s="2" t="s">
        <v>211</v>
      </c>
      <c r="F22" s="2" t="s">
        <v>279</v>
      </c>
      <c r="G22" s="2" t="s">
        <v>283</v>
      </c>
      <c r="I22" s="2" t="s">
        <v>204</v>
      </c>
      <c r="K22" s="2" t="s">
        <v>279</v>
      </c>
    </row>
    <row r="23" spans="1:11" x14ac:dyDescent="0.25">
      <c r="A23" s="14">
        <v>22</v>
      </c>
      <c r="B23" s="2" t="s">
        <v>206</v>
      </c>
      <c r="E23" s="2" t="s">
        <v>213</v>
      </c>
      <c r="F23" s="2" t="s">
        <v>280</v>
      </c>
      <c r="G23" s="2" t="s">
        <v>285</v>
      </c>
      <c r="I23" s="2" t="s">
        <v>206</v>
      </c>
      <c r="K23" s="2" t="s">
        <v>280</v>
      </c>
    </row>
    <row r="24" spans="1:11" x14ac:dyDescent="0.25">
      <c r="A24" s="14">
        <v>23</v>
      </c>
      <c r="B24" s="2" t="s">
        <v>208</v>
      </c>
      <c r="E24" s="2" t="s">
        <v>177</v>
      </c>
      <c r="F24" s="2" t="s">
        <v>282</v>
      </c>
      <c r="G24" s="2" t="s">
        <v>287</v>
      </c>
      <c r="I24" s="2" t="s">
        <v>208</v>
      </c>
      <c r="K24" s="2" t="s">
        <v>282</v>
      </c>
    </row>
    <row r="25" spans="1:11" x14ac:dyDescent="0.25">
      <c r="A25" s="14">
        <v>24</v>
      </c>
      <c r="B25" s="2" t="s">
        <v>210</v>
      </c>
      <c r="E25" s="2" t="s">
        <v>217</v>
      </c>
      <c r="F25" s="2" t="s">
        <v>284</v>
      </c>
      <c r="G25" s="2" t="s">
        <v>289</v>
      </c>
      <c r="I25" s="2" t="s">
        <v>210</v>
      </c>
      <c r="K25" s="2" t="s">
        <v>284</v>
      </c>
    </row>
    <row r="26" spans="1:11" x14ac:dyDescent="0.25">
      <c r="A26" s="14">
        <v>25</v>
      </c>
      <c r="B26" s="2" t="s">
        <v>212</v>
      </c>
      <c r="E26" s="2" t="s">
        <v>219</v>
      </c>
      <c r="F26" s="2" t="s">
        <v>286</v>
      </c>
      <c r="G26" s="2" t="s">
        <v>291</v>
      </c>
      <c r="I26" s="2" t="s">
        <v>212</v>
      </c>
      <c r="K26" s="2" t="s">
        <v>286</v>
      </c>
    </row>
    <row r="27" spans="1:11" x14ac:dyDescent="0.25">
      <c r="A27" s="14">
        <v>26</v>
      </c>
      <c r="B27" s="2" t="s">
        <v>214</v>
      </c>
      <c r="E27" s="2" t="s">
        <v>221</v>
      </c>
      <c r="F27" s="2" t="s">
        <v>288</v>
      </c>
      <c r="G27" s="2" t="s">
        <v>267</v>
      </c>
      <c r="I27" s="2" t="s">
        <v>214</v>
      </c>
      <c r="K27" s="2" t="s">
        <v>288</v>
      </c>
    </row>
    <row r="28" spans="1:11" x14ac:dyDescent="0.25">
      <c r="A28" s="14">
        <v>27</v>
      </c>
      <c r="B28" s="2" t="s">
        <v>215</v>
      </c>
      <c r="E28" s="2"/>
      <c r="F28" s="2" t="s">
        <v>290</v>
      </c>
      <c r="G28" s="2" t="s">
        <v>294</v>
      </c>
      <c r="I28" s="2" t="s">
        <v>215</v>
      </c>
      <c r="K28" s="2" t="s">
        <v>290</v>
      </c>
    </row>
    <row r="29" spans="1:11" x14ac:dyDescent="0.25">
      <c r="A29" s="14">
        <v>28</v>
      </c>
      <c r="B29" s="2" t="s">
        <v>216</v>
      </c>
      <c r="E29" s="2" t="s">
        <v>5</v>
      </c>
      <c r="F29" s="2" t="s">
        <v>292</v>
      </c>
      <c r="G29" s="2" t="s">
        <v>296</v>
      </c>
      <c r="I29" s="2" t="s">
        <v>216</v>
      </c>
      <c r="K29" s="2" t="s">
        <v>292</v>
      </c>
    </row>
    <row r="30" spans="1:11" x14ac:dyDescent="0.25">
      <c r="A30" s="14">
        <v>29</v>
      </c>
      <c r="B30" s="2" t="s">
        <v>218</v>
      </c>
      <c r="E30" s="2" t="s">
        <v>225</v>
      </c>
      <c r="F30" s="2" t="s">
        <v>293</v>
      </c>
      <c r="G30" s="2" t="s">
        <v>300</v>
      </c>
      <c r="I30" s="2" t="s">
        <v>218</v>
      </c>
      <c r="K30" s="2" t="s">
        <v>293</v>
      </c>
    </row>
    <row r="31" spans="1:11" x14ac:dyDescent="0.25">
      <c r="A31" s="14">
        <v>30</v>
      </c>
      <c r="B31" s="2" t="s">
        <v>220</v>
      </c>
      <c r="E31" s="2" t="s">
        <v>227</v>
      </c>
      <c r="F31" s="2" t="s">
        <v>295</v>
      </c>
      <c r="G31" s="2" t="s">
        <v>302</v>
      </c>
      <c r="I31" s="2" t="s">
        <v>220</v>
      </c>
      <c r="K31" s="2" t="s">
        <v>295</v>
      </c>
    </row>
    <row r="32" spans="1:11" x14ac:dyDescent="0.25">
      <c r="A32" s="14">
        <v>31</v>
      </c>
      <c r="B32" s="2" t="s">
        <v>222</v>
      </c>
      <c r="E32" s="2" t="s">
        <v>229</v>
      </c>
      <c r="F32" s="2" t="s">
        <v>297</v>
      </c>
      <c r="G32" s="2" t="s">
        <v>304</v>
      </c>
      <c r="I32" s="2" t="s">
        <v>222</v>
      </c>
      <c r="K32" s="2" t="s">
        <v>297</v>
      </c>
    </row>
    <row r="33" spans="1:11" x14ac:dyDescent="0.25">
      <c r="A33" s="14">
        <v>32</v>
      </c>
      <c r="B33" s="2" t="s">
        <v>223</v>
      </c>
      <c r="E33" s="2" t="s">
        <v>241</v>
      </c>
      <c r="F33" s="2" t="s">
        <v>298</v>
      </c>
      <c r="G33" s="2" t="s">
        <v>306</v>
      </c>
      <c r="I33" s="2" t="s">
        <v>223</v>
      </c>
      <c r="K33" s="2" t="s">
        <v>298</v>
      </c>
    </row>
    <row r="34" spans="1:11" x14ac:dyDescent="0.25">
      <c r="A34" s="14">
        <v>33</v>
      </c>
      <c r="B34" s="2" t="s">
        <v>224</v>
      </c>
      <c r="E34" s="2" t="s">
        <v>231</v>
      </c>
      <c r="F34" s="2" t="s">
        <v>299</v>
      </c>
      <c r="G34" s="2" t="s">
        <v>308</v>
      </c>
      <c r="I34" s="2" t="s">
        <v>224</v>
      </c>
      <c r="K34" s="2" t="s">
        <v>299</v>
      </c>
    </row>
    <row r="35" spans="1:11" x14ac:dyDescent="0.25">
      <c r="A35" s="14">
        <v>34</v>
      </c>
      <c r="B35" s="2" t="s">
        <v>195</v>
      </c>
      <c r="E35" s="2" t="s">
        <v>233</v>
      </c>
      <c r="F35" s="2" t="s">
        <v>301</v>
      </c>
      <c r="G35" s="2" t="s">
        <v>310</v>
      </c>
      <c r="I35" s="2" t="s">
        <v>195</v>
      </c>
      <c r="K35" s="2" t="s">
        <v>301</v>
      </c>
    </row>
    <row r="36" spans="1:11" x14ac:dyDescent="0.25">
      <c r="A36" s="14">
        <v>35</v>
      </c>
      <c r="B36" s="2" t="s">
        <v>226</v>
      </c>
      <c r="E36" s="2" t="s">
        <v>236</v>
      </c>
      <c r="F36" s="2" t="s">
        <v>303</v>
      </c>
      <c r="G36" s="2" t="s">
        <v>312</v>
      </c>
      <c r="I36" s="2" t="s">
        <v>226</v>
      </c>
      <c r="K36" s="2" t="s">
        <v>303</v>
      </c>
    </row>
    <row r="37" spans="1:11" x14ac:dyDescent="0.25">
      <c r="A37" s="14">
        <v>36</v>
      </c>
      <c r="B37" s="2" t="s">
        <v>228</v>
      </c>
      <c r="E37" s="2" t="s">
        <v>237</v>
      </c>
      <c r="F37" s="2" t="s">
        <v>305</v>
      </c>
      <c r="G37" s="2" t="s">
        <v>313</v>
      </c>
      <c r="I37" s="2" t="s">
        <v>228</v>
      </c>
      <c r="K37" s="2" t="s">
        <v>305</v>
      </c>
    </row>
    <row r="38" spans="1:11" x14ac:dyDescent="0.25">
      <c r="A38" s="14">
        <v>37</v>
      </c>
      <c r="B38" s="2" t="s">
        <v>230</v>
      </c>
      <c r="F38" s="2" t="s">
        <v>307</v>
      </c>
      <c r="G38" s="2" t="s">
        <v>314</v>
      </c>
      <c r="I38" s="2" t="s">
        <v>230</v>
      </c>
      <c r="K38" s="2" t="s">
        <v>307</v>
      </c>
    </row>
    <row r="39" spans="1:11" x14ac:dyDescent="0.25">
      <c r="A39" s="21">
        <f>A38+1</f>
        <v>38</v>
      </c>
      <c r="B39" s="2" t="s">
        <v>232</v>
      </c>
      <c r="F39" s="2" t="s">
        <v>309</v>
      </c>
      <c r="I39" s="2" t="s">
        <v>232</v>
      </c>
      <c r="K39" s="2" t="s">
        <v>309</v>
      </c>
    </row>
    <row r="40" spans="1:11" x14ac:dyDescent="0.25">
      <c r="A40" s="21">
        <f t="shared" ref="A40:A42" si="0">A39+1</f>
        <v>39</v>
      </c>
      <c r="B40" s="2" t="s">
        <v>234</v>
      </c>
      <c r="F40" s="2" t="s">
        <v>311</v>
      </c>
      <c r="I40" s="2" t="s">
        <v>234</v>
      </c>
      <c r="K40" s="2" t="s">
        <v>311</v>
      </c>
    </row>
    <row r="41" spans="1:11" x14ac:dyDescent="0.25">
      <c r="A41" s="22">
        <f t="shared" si="0"/>
        <v>40</v>
      </c>
      <c r="B41" s="2" t="s">
        <v>235</v>
      </c>
      <c r="F41" s="2" t="s">
        <v>263</v>
      </c>
      <c r="I41" s="2" t="s">
        <v>235</v>
      </c>
      <c r="K41" s="2" t="s">
        <v>263</v>
      </c>
    </row>
    <row r="42" spans="1:11" x14ac:dyDescent="0.25">
      <c r="A42" s="23">
        <f t="shared" si="0"/>
        <v>41</v>
      </c>
      <c r="B42" s="2" t="s">
        <v>238</v>
      </c>
      <c r="F42" s="2" t="s">
        <v>315</v>
      </c>
      <c r="I42" s="2" t="s">
        <v>238</v>
      </c>
      <c r="K42" s="2" t="s">
        <v>315</v>
      </c>
    </row>
    <row r="43" spans="1:11" x14ac:dyDescent="0.25">
      <c r="A43" s="23">
        <f>A42+1</f>
        <v>42</v>
      </c>
      <c r="B43" s="2" t="s">
        <v>239</v>
      </c>
      <c r="F43" s="2" t="s">
        <v>316</v>
      </c>
      <c r="I43" s="2" t="s">
        <v>239</v>
      </c>
      <c r="K43" s="2" t="s">
        <v>316</v>
      </c>
    </row>
    <row r="44" spans="1:11" x14ac:dyDescent="0.25">
      <c r="A44" s="23">
        <f t="shared" ref="A44:A46" si="1">A43+1</f>
        <v>43</v>
      </c>
      <c r="B44"/>
      <c r="F44" s="2" t="s">
        <v>317</v>
      </c>
      <c r="I44" s="2" t="s">
        <v>168</v>
      </c>
      <c r="K44" s="2" t="s">
        <v>317</v>
      </c>
    </row>
    <row r="45" spans="1:11" x14ac:dyDescent="0.25">
      <c r="A45" s="23">
        <f t="shared" si="1"/>
        <v>44</v>
      </c>
      <c r="B45"/>
      <c r="I45" s="2" t="s">
        <v>240</v>
      </c>
      <c r="K45" s="2" t="s">
        <v>243</v>
      </c>
    </row>
    <row r="46" spans="1:11" x14ac:dyDescent="0.25">
      <c r="A46" s="23">
        <f t="shared" si="1"/>
        <v>45</v>
      </c>
      <c r="B46"/>
      <c r="I46" s="2" t="s">
        <v>172</v>
      </c>
      <c r="K46" s="2" t="s">
        <v>245</v>
      </c>
    </row>
    <row r="47" spans="1:11" x14ac:dyDescent="0.25">
      <c r="I47" s="2" t="s">
        <v>174</v>
      </c>
      <c r="K47" s="2" t="s">
        <v>247</v>
      </c>
    </row>
    <row r="48" spans="1:11" x14ac:dyDescent="0.25">
      <c r="I48" t="s">
        <v>176</v>
      </c>
      <c r="K48" s="2" t="s">
        <v>250</v>
      </c>
    </row>
    <row r="49" spans="9:11" x14ac:dyDescent="0.25">
      <c r="I49" s="2" t="s">
        <v>180</v>
      </c>
      <c r="K49" s="2" t="s">
        <v>252</v>
      </c>
    </row>
    <row r="50" spans="9:11" x14ac:dyDescent="0.25">
      <c r="I50" s="2" t="s">
        <v>182</v>
      </c>
      <c r="K50" s="2" t="s">
        <v>254</v>
      </c>
    </row>
    <row r="51" spans="9:11" x14ac:dyDescent="0.25">
      <c r="I51" s="2" t="s">
        <v>185</v>
      </c>
      <c r="K51" s="2" t="s">
        <v>256</v>
      </c>
    </row>
    <row r="52" spans="9:11" x14ac:dyDescent="0.25">
      <c r="I52" s="2" t="s">
        <v>188</v>
      </c>
      <c r="K52" s="2" t="s">
        <v>258</v>
      </c>
    </row>
    <row r="53" spans="9:11" x14ac:dyDescent="0.25">
      <c r="I53" s="2" t="s">
        <v>191</v>
      </c>
      <c r="K53" s="2" t="s">
        <v>260</v>
      </c>
    </row>
    <row r="54" spans="9:11" x14ac:dyDescent="0.25">
      <c r="I54" s="2" t="s">
        <v>193</v>
      </c>
      <c r="K54" s="2" t="s">
        <v>318</v>
      </c>
    </row>
    <row r="55" spans="9:11" x14ac:dyDescent="0.25">
      <c r="I55" s="2" t="s">
        <v>196</v>
      </c>
      <c r="K55" s="2" t="s">
        <v>265</v>
      </c>
    </row>
    <row r="56" spans="9:11" x14ac:dyDescent="0.25">
      <c r="I56" s="2" t="s">
        <v>199</v>
      </c>
      <c r="K56" s="2" t="s">
        <v>268</v>
      </c>
    </row>
    <row r="57" spans="9:11" x14ac:dyDescent="0.25">
      <c r="I57" s="2" t="s">
        <v>201</v>
      </c>
      <c r="K57" s="2" t="s">
        <v>270</v>
      </c>
    </row>
    <row r="58" spans="9:11" x14ac:dyDescent="0.25">
      <c r="I58" s="2" t="s">
        <v>203</v>
      </c>
      <c r="K58" s="2" t="s">
        <v>272</v>
      </c>
    </row>
    <row r="59" spans="9:11" x14ac:dyDescent="0.25">
      <c r="I59" s="2" t="s">
        <v>205</v>
      </c>
      <c r="K59" s="2" t="s">
        <v>274</v>
      </c>
    </row>
    <row r="60" spans="9:11" x14ac:dyDescent="0.25">
      <c r="I60" s="2" t="s">
        <v>207</v>
      </c>
      <c r="K60" s="2" t="s">
        <v>276</v>
      </c>
    </row>
    <row r="61" spans="9:11" x14ac:dyDescent="0.25">
      <c r="I61" s="2" t="s">
        <v>209</v>
      </c>
      <c r="K61" s="2" t="s">
        <v>278</v>
      </c>
    </row>
    <row r="62" spans="9:11" x14ac:dyDescent="0.25">
      <c r="I62" s="2" t="s">
        <v>211</v>
      </c>
      <c r="K62" s="2" t="s">
        <v>281</v>
      </c>
    </row>
    <row r="63" spans="9:11" x14ac:dyDescent="0.25">
      <c r="I63" s="2" t="s">
        <v>213</v>
      </c>
      <c r="K63" s="2" t="s">
        <v>283</v>
      </c>
    </row>
    <row r="64" spans="9:11" x14ac:dyDescent="0.25">
      <c r="I64" s="2" t="s">
        <v>217</v>
      </c>
      <c r="K64" s="2" t="s">
        <v>285</v>
      </c>
    </row>
    <row r="65" spans="9:11" x14ac:dyDescent="0.25">
      <c r="I65" s="2" t="s">
        <v>219</v>
      </c>
      <c r="K65" s="2" t="s">
        <v>287</v>
      </c>
    </row>
    <row r="66" spans="9:11" x14ac:dyDescent="0.25">
      <c r="I66" s="2" t="s">
        <v>221</v>
      </c>
      <c r="K66" s="2" t="s">
        <v>289</v>
      </c>
    </row>
    <row r="67" spans="9:11" x14ac:dyDescent="0.25">
      <c r="I67" s="2"/>
      <c r="K67" s="2" t="s">
        <v>291</v>
      </c>
    </row>
    <row r="68" spans="9:11" x14ac:dyDescent="0.25">
      <c r="I68" s="2" t="s">
        <v>5</v>
      </c>
      <c r="K68" s="2" t="s">
        <v>294</v>
      </c>
    </row>
    <row r="69" spans="9:11" x14ac:dyDescent="0.25">
      <c r="I69" s="2" t="s">
        <v>225</v>
      </c>
      <c r="K69" s="2" t="s">
        <v>296</v>
      </c>
    </row>
    <row r="70" spans="9:11" x14ac:dyDescent="0.25">
      <c r="I70" s="2" t="s">
        <v>227</v>
      </c>
      <c r="K70" s="2" t="s">
        <v>300</v>
      </c>
    </row>
    <row r="71" spans="9:11" x14ac:dyDescent="0.25">
      <c r="I71" s="2" t="s">
        <v>229</v>
      </c>
      <c r="K71" s="2" t="s">
        <v>302</v>
      </c>
    </row>
    <row r="72" spans="9:11" x14ac:dyDescent="0.25">
      <c r="I72" s="2" t="s">
        <v>241</v>
      </c>
      <c r="K72" s="2" t="s">
        <v>304</v>
      </c>
    </row>
    <row r="73" spans="9:11" x14ac:dyDescent="0.25">
      <c r="I73" s="2" t="s">
        <v>231</v>
      </c>
      <c r="K73" s="2" t="s">
        <v>306</v>
      </c>
    </row>
    <row r="74" spans="9:11" x14ac:dyDescent="0.25">
      <c r="I74" s="2" t="s">
        <v>233</v>
      </c>
      <c r="K74" s="2" t="s">
        <v>308</v>
      </c>
    </row>
    <row r="75" spans="9:11" x14ac:dyDescent="0.25">
      <c r="I75" s="2" t="s">
        <v>236</v>
      </c>
      <c r="K75" s="2" t="s">
        <v>310</v>
      </c>
    </row>
    <row r="76" spans="9:11" x14ac:dyDescent="0.25">
      <c r="I76" s="2" t="s">
        <v>237</v>
      </c>
      <c r="K76" s="2" t="s">
        <v>312</v>
      </c>
    </row>
    <row r="77" spans="9:11" x14ac:dyDescent="0.25">
      <c r="K77" s="2" t="s">
        <v>313</v>
      </c>
    </row>
    <row r="78" spans="9:11" x14ac:dyDescent="0.25">
      <c r="K78" s="2" t="s">
        <v>314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I16"/>
  <sheetViews>
    <sheetView workbookViewId="0"/>
  </sheetViews>
  <sheetFormatPr baseColWidth="10" defaultRowHeight="15" x14ac:dyDescent="0.25"/>
  <cols>
    <col min="2" max="2" width="2.85546875" bestFit="1" customWidth="1"/>
  </cols>
  <sheetData>
    <row r="1" spans="2:9" x14ac:dyDescent="0.25">
      <c r="B1" s="5" t="s">
        <v>2</v>
      </c>
      <c r="C1" s="5" t="s">
        <v>1</v>
      </c>
      <c r="D1" s="5" t="s">
        <v>3</v>
      </c>
      <c r="E1" s="5" t="s">
        <v>4</v>
      </c>
      <c r="H1" s="26" t="s">
        <v>332</v>
      </c>
    </row>
    <row r="2" spans="2:9" x14ac:dyDescent="0.25">
      <c r="B2" s="2">
        <v>1</v>
      </c>
      <c r="C2" s="2" t="s">
        <v>319</v>
      </c>
      <c r="D2" s="2" t="s">
        <v>6</v>
      </c>
      <c r="E2" s="2" t="s">
        <v>11</v>
      </c>
      <c r="H2" t="s">
        <v>5</v>
      </c>
      <c r="I2" t="s">
        <v>11</v>
      </c>
    </row>
    <row r="3" spans="2:9" x14ac:dyDescent="0.25">
      <c r="B3" s="2">
        <f>B2+1</f>
        <v>2</v>
      </c>
      <c r="C3" s="2" t="s">
        <v>320</v>
      </c>
      <c r="D3" s="2" t="s">
        <v>7</v>
      </c>
      <c r="E3" s="2" t="s">
        <v>12</v>
      </c>
      <c r="H3" t="s">
        <v>6</v>
      </c>
      <c r="I3" t="s">
        <v>12</v>
      </c>
    </row>
    <row r="4" spans="2:9" x14ac:dyDescent="0.25">
      <c r="B4" s="2">
        <f t="shared" ref="B4:B16" si="0">B3+1</f>
        <v>3</v>
      </c>
      <c r="C4" s="2" t="s">
        <v>321</v>
      </c>
      <c r="D4" s="2" t="s">
        <v>5</v>
      </c>
      <c r="E4" s="2" t="s">
        <v>11</v>
      </c>
      <c r="H4" t="s">
        <v>7</v>
      </c>
    </row>
    <row r="5" spans="2:9" x14ac:dyDescent="0.25">
      <c r="B5" s="2">
        <f t="shared" si="0"/>
        <v>4</v>
      </c>
      <c r="C5" s="2" t="s">
        <v>322</v>
      </c>
      <c r="D5" s="2" t="s">
        <v>9</v>
      </c>
      <c r="E5" s="2" t="s">
        <v>12</v>
      </c>
      <c r="H5" t="s">
        <v>8</v>
      </c>
    </row>
    <row r="6" spans="2:9" x14ac:dyDescent="0.25">
      <c r="B6" s="2">
        <f t="shared" si="0"/>
        <v>5</v>
      </c>
      <c r="C6" s="2" t="s">
        <v>323</v>
      </c>
      <c r="D6" s="2" t="s">
        <v>10</v>
      </c>
      <c r="E6" s="2" t="s">
        <v>11</v>
      </c>
      <c r="H6" t="s">
        <v>9</v>
      </c>
    </row>
    <row r="7" spans="2:9" x14ac:dyDescent="0.25">
      <c r="B7" s="2">
        <f t="shared" si="0"/>
        <v>6</v>
      </c>
      <c r="C7" s="2" t="s">
        <v>324</v>
      </c>
      <c r="D7" s="2" t="s">
        <v>5</v>
      </c>
      <c r="E7" s="2" t="s">
        <v>12</v>
      </c>
      <c r="H7" t="s">
        <v>10</v>
      </c>
    </row>
    <row r="8" spans="2:9" x14ac:dyDescent="0.25">
      <c r="B8" s="2">
        <f t="shared" si="0"/>
        <v>7</v>
      </c>
      <c r="C8" s="2" t="s">
        <v>325</v>
      </c>
      <c r="D8" s="2" t="s">
        <v>6</v>
      </c>
      <c r="E8" s="2" t="s">
        <v>11</v>
      </c>
    </row>
    <row r="9" spans="2:9" x14ac:dyDescent="0.25">
      <c r="B9" s="2">
        <f t="shared" si="0"/>
        <v>8</v>
      </c>
      <c r="C9" s="2" t="s">
        <v>326</v>
      </c>
      <c r="D9" s="2" t="s">
        <v>8</v>
      </c>
      <c r="E9" s="2" t="s">
        <v>11</v>
      </c>
    </row>
    <row r="10" spans="2:9" x14ac:dyDescent="0.25">
      <c r="B10" s="2">
        <f t="shared" si="0"/>
        <v>9</v>
      </c>
      <c r="C10" s="2" t="s">
        <v>327</v>
      </c>
      <c r="D10" s="2" t="s">
        <v>5</v>
      </c>
      <c r="E10" s="2" t="s">
        <v>12</v>
      </c>
    </row>
    <row r="11" spans="2:9" x14ac:dyDescent="0.25">
      <c r="B11" s="2">
        <f t="shared" si="0"/>
        <v>10</v>
      </c>
      <c r="C11" s="2" t="s">
        <v>328</v>
      </c>
      <c r="D11" s="2" t="s">
        <v>8</v>
      </c>
      <c r="E11" s="2" t="s">
        <v>12</v>
      </c>
    </row>
    <row r="12" spans="2:9" x14ac:dyDescent="0.25">
      <c r="B12" s="2">
        <f t="shared" si="0"/>
        <v>11</v>
      </c>
      <c r="C12" s="2" t="s">
        <v>329</v>
      </c>
      <c r="D12" s="2" t="s">
        <v>5</v>
      </c>
      <c r="E12" s="2" t="s">
        <v>11</v>
      </c>
    </row>
    <row r="13" spans="2:9" x14ac:dyDescent="0.25">
      <c r="B13" s="2">
        <f t="shared" si="0"/>
        <v>12</v>
      </c>
      <c r="C13" s="2" t="s">
        <v>330</v>
      </c>
      <c r="D13" s="2" t="s">
        <v>6</v>
      </c>
      <c r="E13" s="2" t="s">
        <v>11</v>
      </c>
    </row>
    <row r="14" spans="2:9" x14ac:dyDescent="0.25">
      <c r="B14" s="2">
        <f t="shared" si="0"/>
        <v>13</v>
      </c>
      <c r="C14" s="2" t="s">
        <v>188</v>
      </c>
      <c r="D14" s="2" t="s">
        <v>8</v>
      </c>
      <c r="E14" s="2" t="s">
        <v>11</v>
      </c>
    </row>
    <row r="15" spans="2:9" x14ac:dyDescent="0.25">
      <c r="B15" s="2">
        <f t="shared" si="0"/>
        <v>14</v>
      </c>
      <c r="C15" s="2" t="s">
        <v>197</v>
      </c>
      <c r="D15" s="2" t="s">
        <v>9</v>
      </c>
      <c r="E15" s="2" t="s">
        <v>12</v>
      </c>
    </row>
    <row r="16" spans="2:9" x14ac:dyDescent="0.25">
      <c r="B16" s="2">
        <f t="shared" si="0"/>
        <v>15</v>
      </c>
      <c r="C16" s="2" t="s">
        <v>331</v>
      </c>
      <c r="D16" s="2" t="s">
        <v>7</v>
      </c>
      <c r="E16" s="2" t="s">
        <v>12</v>
      </c>
    </row>
  </sheetData>
  <dataValidations count="2">
    <dataValidation type="list" allowBlank="1" showInputMessage="1" showErrorMessage="1" errorTitle="Error de Ingreso" error="Ha ingresado texto en esta celda y está previsto solo el ingreso de las opciones disponibles." sqref="D2:D16" xr:uid="{67D1E4F4-E14F-4437-9CAC-79EF54F88BB8}">
      <formula1>$H$2:$H$7</formula1>
    </dataValidation>
    <dataValidation type="list" allowBlank="1" showInputMessage="1" showErrorMessage="1" sqref="E2:E16" xr:uid="{A8B90DC5-ACB2-4963-8371-6C6032EE934A}">
      <formula1>$I$2:$I$3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46"/>
  <sheetViews>
    <sheetView tabSelected="1" workbookViewId="0"/>
  </sheetViews>
  <sheetFormatPr baseColWidth="10" defaultRowHeight="15" x14ac:dyDescent="0.25"/>
  <cols>
    <col min="1" max="1" width="3.42578125" bestFit="1" customWidth="1"/>
    <col min="2" max="2" width="15.28515625" customWidth="1"/>
    <col min="3" max="3" width="14.85546875" bestFit="1" customWidth="1"/>
    <col min="4" max="4" width="13.7109375" bestFit="1" customWidth="1"/>
    <col min="5" max="5" width="15.28515625" bestFit="1" customWidth="1"/>
    <col min="6" max="6" width="13.42578125" bestFit="1" customWidth="1"/>
    <col min="7" max="7" width="13.42578125" customWidth="1"/>
    <col min="11" max="11" width="14.5703125" bestFit="1" customWidth="1"/>
    <col min="19" max="19" width="32" bestFit="1" customWidth="1"/>
    <col min="20" max="20" width="27.140625" bestFit="1" customWidth="1"/>
  </cols>
  <sheetData>
    <row r="1" spans="1:20" x14ac:dyDescent="0.25">
      <c r="A1" s="6" t="s">
        <v>0</v>
      </c>
      <c r="B1" s="6" t="s">
        <v>13</v>
      </c>
      <c r="C1" s="7" t="s">
        <v>14</v>
      </c>
      <c r="D1" s="8" t="s">
        <v>15</v>
      </c>
      <c r="E1" s="9" t="s">
        <v>16</v>
      </c>
      <c r="F1" s="10" t="s">
        <v>17</v>
      </c>
      <c r="G1" s="11"/>
      <c r="H1" s="11" t="s">
        <v>18</v>
      </c>
      <c r="I1" s="12" t="s">
        <v>19</v>
      </c>
      <c r="J1" s="12" t="s">
        <v>20</v>
      </c>
      <c r="K1" s="12" t="s">
        <v>22</v>
      </c>
      <c r="L1" s="12" t="s">
        <v>21</v>
      </c>
      <c r="M1" s="12" t="s">
        <v>24</v>
      </c>
      <c r="N1" s="12" t="s">
        <v>25</v>
      </c>
      <c r="O1" s="12" t="s">
        <v>23</v>
      </c>
      <c r="P1" s="12" t="s">
        <v>333</v>
      </c>
      <c r="Q1" s="12" t="s">
        <v>334</v>
      </c>
      <c r="R1" s="12" t="s">
        <v>26</v>
      </c>
      <c r="S1" s="12" t="s">
        <v>335</v>
      </c>
      <c r="T1" s="12" t="s">
        <v>336</v>
      </c>
    </row>
    <row r="2" spans="1:20" x14ac:dyDescent="0.25">
      <c r="A2" s="1">
        <v>1</v>
      </c>
      <c r="B2" s="2" t="s">
        <v>242</v>
      </c>
      <c r="C2" s="2" t="s">
        <v>243</v>
      </c>
      <c r="D2" s="2" t="s">
        <v>167</v>
      </c>
      <c r="E2" s="2" t="s">
        <v>168</v>
      </c>
      <c r="F2" s="2"/>
      <c r="H2" t="str">
        <f>MID(D2,2,4)</f>
        <v>axim</v>
      </c>
      <c r="I2" t="str">
        <f>LEFT(D2,3)</f>
        <v>Max</v>
      </c>
      <c r="J2" t="str">
        <f>RIGHT(D2,4)</f>
        <v>ximo</v>
      </c>
      <c r="K2" t="str">
        <f>_xlfn.CONCAT(I2,J2)</f>
        <v>Maxximo</v>
      </c>
      <c r="L2" t="str">
        <f>REPLACE(B2,1,4,I2)</f>
        <v>Maxrez</v>
      </c>
      <c r="M2" t="str">
        <f>UPPER(D2)</f>
        <v>MAXIMO</v>
      </c>
      <c r="N2" t="str">
        <f>LOWER(D2)</f>
        <v>maximo</v>
      </c>
      <c r="O2" t="str">
        <f>PROPER(D2)</f>
        <v>Maximo</v>
      </c>
      <c r="P2">
        <f>LEN(O2)</f>
        <v>6</v>
      </c>
      <c r="Q2" t="str">
        <f>LOWER(C2)</f>
        <v>muñoz</v>
      </c>
      <c r="S2" t="str">
        <f>CONCATENATE(N2,".",Q2,"@","ug.uchile.cl")</f>
        <v>maximo.muñoz@ug.uchile.cl</v>
      </c>
      <c r="T2" t="str">
        <f>SUBSTITUTE(SUBSTITUTE(SUBSTITUTE(SUBSTITUTE(SUBSTITUTE(CONCATENATE(N2,".",Q2,"@","ug.uchile.cl"),"ñ","n"),"ó","o"),"í","i"),"á","a"),"é","e")</f>
        <v>maximo.munoz@ug.uchile.cl</v>
      </c>
    </row>
    <row r="3" spans="1:20" x14ac:dyDescent="0.25">
      <c r="A3" s="1">
        <v>2</v>
      </c>
      <c r="B3" s="2" t="s">
        <v>244</v>
      </c>
      <c r="C3" s="2" t="s">
        <v>245</v>
      </c>
      <c r="D3" s="2" t="s">
        <v>169</v>
      </c>
      <c r="E3" t="s">
        <v>240</v>
      </c>
      <c r="F3" s="2" t="s">
        <v>170</v>
      </c>
      <c r="H3" t="str">
        <f t="shared" ref="H3:H46" si="0">MID(D3,2,4)</f>
        <v>uan</v>
      </c>
      <c r="I3" t="str">
        <f t="shared" ref="I3:I46" si="1">LEFT(D3,3)</f>
        <v>Jua</v>
      </c>
      <c r="J3" t="str">
        <f t="shared" ref="J3:J46" si="2">RIGHT(D3,4)</f>
        <v>Juan</v>
      </c>
      <c r="K3" t="str">
        <f t="shared" ref="K3:K46" si="3">_xlfn.CONCAT(I3,J3)</f>
        <v>JuaJuan</v>
      </c>
      <c r="L3" t="str">
        <f t="shared" ref="L3:L46" si="4">REPLACE(B3,1,4,I3)</f>
        <v>Juaje</v>
      </c>
      <c r="M3" t="str">
        <f t="shared" ref="M3:M46" si="5">UPPER(D3)</f>
        <v>JUAN</v>
      </c>
      <c r="N3" t="str">
        <f t="shared" ref="N3:N46" si="6">LOWER(D3)</f>
        <v>juan</v>
      </c>
      <c r="O3" t="str">
        <f t="shared" ref="O3:O46" si="7">PROPER(D3)</f>
        <v>Juan</v>
      </c>
      <c r="P3">
        <f t="shared" ref="P3:P46" si="8">LEN(O3)</f>
        <v>4</v>
      </c>
      <c r="Q3" t="str">
        <f t="shared" ref="Q3:Q46" si="9">LOWER(C3)</f>
        <v>ramirez</v>
      </c>
      <c r="S3" t="str">
        <f t="shared" ref="S3:S46" si="10">CONCATENATE(N3,".",Q3,"@","ug.uchile.cl")</f>
        <v>juan.ramirez@ug.uchile.cl</v>
      </c>
      <c r="T3" t="str">
        <f t="shared" ref="T3:T46" si="11">SUBSTITUTE(SUBSTITUTE(SUBSTITUTE(SUBSTITUTE(SUBSTITUTE(CONCATENATE(N3,".",Q3,"@","ug.uchile.cl"),"ñ","n"),"ó","o"),"í","i"),"á","a"),"é","e")</f>
        <v>juan.ramirez@ug.uchile.cl</v>
      </c>
    </row>
    <row r="4" spans="1:20" x14ac:dyDescent="0.25">
      <c r="A4" s="1">
        <v>3</v>
      </c>
      <c r="B4" s="2" t="s">
        <v>246</v>
      </c>
      <c r="C4" s="2" t="s">
        <v>247</v>
      </c>
      <c r="D4" s="2" t="s">
        <v>171</v>
      </c>
      <c r="E4" s="2" t="s">
        <v>172</v>
      </c>
      <c r="F4" s="2"/>
      <c r="H4" t="str">
        <f t="shared" si="0"/>
        <v>artí</v>
      </c>
      <c r="I4" t="str">
        <f t="shared" si="1"/>
        <v>Mar</v>
      </c>
      <c r="J4" t="str">
        <f t="shared" si="2"/>
        <v>rtín</v>
      </c>
      <c r="K4" t="str">
        <f t="shared" si="3"/>
        <v>Marrtín</v>
      </c>
      <c r="L4" t="str">
        <f t="shared" si="4"/>
        <v>Marcibia</v>
      </c>
      <c r="M4" t="str">
        <f t="shared" si="5"/>
        <v>MARTÍN</v>
      </c>
      <c r="N4" t="str">
        <f t="shared" si="6"/>
        <v>martín</v>
      </c>
      <c r="O4" t="str">
        <f t="shared" si="7"/>
        <v>Martín</v>
      </c>
      <c r="P4">
        <f t="shared" si="8"/>
        <v>6</v>
      </c>
      <c r="Q4" t="str">
        <f t="shared" si="9"/>
        <v>riveros</v>
      </c>
      <c r="S4" t="str">
        <f t="shared" si="10"/>
        <v>martín.riveros@ug.uchile.cl</v>
      </c>
      <c r="T4" t="str">
        <f t="shared" si="11"/>
        <v>martin.riveros@ug.uchile.cl</v>
      </c>
    </row>
    <row r="5" spans="1:20" x14ac:dyDescent="0.25">
      <c r="A5" s="1">
        <v>4</v>
      </c>
      <c r="B5" s="2" t="s">
        <v>248</v>
      </c>
      <c r="C5" s="2" t="s">
        <v>243</v>
      </c>
      <c r="D5" s="2" t="s">
        <v>173</v>
      </c>
      <c r="E5" s="2" t="s">
        <v>174</v>
      </c>
      <c r="F5" s="2"/>
      <c r="H5" t="str">
        <f t="shared" si="0"/>
        <v>aria</v>
      </c>
      <c r="I5" t="str">
        <f t="shared" si="1"/>
        <v>Mar</v>
      </c>
      <c r="J5" t="str">
        <f t="shared" si="2"/>
        <v>acia</v>
      </c>
      <c r="K5" t="str">
        <f t="shared" si="3"/>
        <v>Maracia</v>
      </c>
      <c r="L5" t="str">
        <f t="shared" si="4"/>
        <v>Mara</v>
      </c>
      <c r="M5" t="str">
        <f t="shared" si="5"/>
        <v>MARIA-IGNACIA</v>
      </c>
      <c r="N5" t="str">
        <f t="shared" si="6"/>
        <v>maria-ignacia</v>
      </c>
      <c r="O5" t="str">
        <f t="shared" si="7"/>
        <v>Maria-Ignacia</v>
      </c>
      <c r="P5">
        <f t="shared" si="8"/>
        <v>13</v>
      </c>
      <c r="Q5" t="str">
        <f t="shared" si="9"/>
        <v>muñoz</v>
      </c>
      <c r="S5" t="str">
        <f t="shared" si="10"/>
        <v>maria-ignacia.muñoz@ug.uchile.cl</v>
      </c>
      <c r="T5" t="str">
        <f t="shared" si="11"/>
        <v>maria-ignacia.munoz@ug.uchile.cl</v>
      </c>
    </row>
    <row r="6" spans="1:20" x14ac:dyDescent="0.25">
      <c r="A6" s="1">
        <v>5</v>
      </c>
      <c r="B6" s="2" t="s">
        <v>249</v>
      </c>
      <c r="C6" s="2" t="s">
        <v>250</v>
      </c>
      <c r="D6" s="2" t="s">
        <v>175</v>
      </c>
      <c r="E6" s="2" t="s">
        <v>176</v>
      </c>
      <c r="F6" s="2"/>
      <c r="H6" t="str">
        <f t="shared" si="0"/>
        <v>lvar</v>
      </c>
      <c r="I6" t="str">
        <f t="shared" si="1"/>
        <v>Álv</v>
      </c>
      <c r="J6" t="str">
        <f t="shared" si="2"/>
        <v>varo</v>
      </c>
      <c r="K6" t="str">
        <f t="shared" si="3"/>
        <v>Álvvaro</v>
      </c>
      <c r="L6" t="str">
        <f t="shared" si="4"/>
        <v>Álvdell</v>
      </c>
      <c r="M6" t="str">
        <f t="shared" si="5"/>
        <v>ÁLVARO</v>
      </c>
      <c r="N6" t="str">
        <f t="shared" si="6"/>
        <v>álvaro</v>
      </c>
      <c r="O6" t="str">
        <f t="shared" si="7"/>
        <v>Álvaro</v>
      </c>
      <c r="P6">
        <f t="shared" si="8"/>
        <v>6</v>
      </c>
      <c r="Q6" t="str">
        <f t="shared" si="9"/>
        <v>gómez</v>
      </c>
      <c r="S6" t="str">
        <f t="shared" si="10"/>
        <v>álvaro.gómez@ug.uchile.cl</v>
      </c>
      <c r="T6" t="str">
        <f t="shared" si="11"/>
        <v>alvaro.gomez@ug.uchile.cl</v>
      </c>
    </row>
    <row r="7" spans="1:20" x14ac:dyDescent="0.25">
      <c r="A7" s="1">
        <v>6</v>
      </c>
      <c r="B7" s="2" t="s">
        <v>251</v>
      </c>
      <c r="C7" s="2" t="s">
        <v>252</v>
      </c>
      <c r="D7" s="2" t="s">
        <v>177</v>
      </c>
      <c r="E7" s="2" t="s">
        <v>178</v>
      </c>
      <c r="F7" s="2"/>
      <c r="H7" t="str">
        <f t="shared" si="0"/>
        <v>ofia</v>
      </c>
      <c r="I7" t="str">
        <f t="shared" si="1"/>
        <v>Sof</v>
      </c>
      <c r="J7" t="str">
        <f t="shared" si="2"/>
        <v>ofia</v>
      </c>
      <c r="K7" t="str">
        <f t="shared" si="3"/>
        <v>Sofofia</v>
      </c>
      <c r="L7" t="str">
        <f t="shared" si="4"/>
        <v>Sofa</v>
      </c>
      <c r="M7" t="str">
        <f t="shared" si="5"/>
        <v>SOFIA</v>
      </c>
      <c r="N7" t="str">
        <f t="shared" si="6"/>
        <v>sofia</v>
      </c>
      <c r="O7" t="str">
        <f t="shared" si="7"/>
        <v>Sofia</v>
      </c>
      <c r="P7">
        <f t="shared" si="8"/>
        <v>5</v>
      </c>
      <c r="Q7" t="str">
        <f t="shared" si="9"/>
        <v>castillo</v>
      </c>
      <c r="S7" t="str">
        <f t="shared" si="10"/>
        <v>sofia.castillo@ug.uchile.cl</v>
      </c>
      <c r="T7" t="str">
        <f t="shared" si="11"/>
        <v>sofia.castillo@ug.uchile.cl</v>
      </c>
    </row>
    <row r="8" spans="1:20" x14ac:dyDescent="0.25">
      <c r="A8" s="1">
        <v>7</v>
      </c>
      <c r="B8" s="2" t="s">
        <v>253</v>
      </c>
      <c r="C8" s="2" t="s">
        <v>254</v>
      </c>
      <c r="D8" s="2" t="s">
        <v>179</v>
      </c>
      <c r="E8" s="2" t="s">
        <v>180</v>
      </c>
      <c r="F8" s="2"/>
      <c r="H8" t="str">
        <f t="shared" si="0"/>
        <v>ulia</v>
      </c>
      <c r="I8" t="str">
        <f t="shared" si="1"/>
        <v>Yul</v>
      </c>
      <c r="J8" t="str">
        <f t="shared" si="2"/>
        <v>iana</v>
      </c>
      <c r="K8" t="str">
        <f t="shared" si="3"/>
        <v>Yuliana</v>
      </c>
      <c r="L8" t="str">
        <f t="shared" si="4"/>
        <v>Yula</v>
      </c>
      <c r="M8" t="str">
        <f t="shared" si="5"/>
        <v>YULIANA</v>
      </c>
      <c r="N8" t="str">
        <f t="shared" si="6"/>
        <v>yuliana</v>
      </c>
      <c r="O8" t="str">
        <f t="shared" si="7"/>
        <v>Yuliana</v>
      </c>
      <c r="P8">
        <f t="shared" si="8"/>
        <v>7</v>
      </c>
      <c r="Q8" t="str">
        <f t="shared" si="9"/>
        <v>garrido</v>
      </c>
      <c r="S8" t="str">
        <f t="shared" si="10"/>
        <v>yuliana.garrido@ug.uchile.cl</v>
      </c>
      <c r="T8" t="str">
        <f t="shared" si="11"/>
        <v>yuliana.garrido@ug.uchile.cl</v>
      </c>
    </row>
    <row r="9" spans="1:20" x14ac:dyDescent="0.25">
      <c r="A9" s="1">
        <v>8</v>
      </c>
      <c r="B9" t="s">
        <v>255</v>
      </c>
      <c r="C9" s="2" t="s">
        <v>256</v>
      </c>
      <c r="D9" s="2" t="s">
        <v>181</v>
      </c>
      <c r="E9" s="2" t="s">
        <v>182</v>
      </c>
      <c r="F9" s="2" t="s">
        <v>183</v>
      </c>
      <c r="H9" t="str">
        <f t="shared" si="0"/>
        <v>auri</v>
      </c>
      <c r="I9" t="str">
        <f t="shared" si="1"/>
        <v>Mau</v>
      </c>
      <c r="J9" t="str">
        <f t="shared" si="2"/>
        <v>icio</v>
      </c>
      <c r="K9" t="str">
        <f t="shared" si="3"/>
        <v>Mauicio</v>
      </c>
      <c r="L9" t="str">
        <f t="shared" si="4"/>
        <v>Mauzas</v>
      </c>
      <c r="M9" t="str">
        <f t="shared" si="5"/>
        <v>MAURICIO</v>
      </c>
      <c r="N9" t="str">
        <f t="shared" si="6"/>
        <v>mauricio</v>
      </c>
      <c r="O9" t="str">
        <f t="shared" si="7"/>
        <v>Mauricio</v>
      </c>
      <c r="P9">
        <f t="shared" si="8"/>
        <v>8</v>
      </c>
      <c r="Q9" t="str">
        <f t="shared" si="9"/>
        <v>zúñiga</v>
      </c>
      <c r="S9" t="str">
        <f t="shared" si="10"/>
        <v>mauricio.zúñiga@ug.uchile.cl</v>
      </c>
      <c r="T9" t="str">
        <f t="shared" si="11"/>
        <v>mauricio.zúniga@ug.uchile.cl</v>
      </c>
    </row>
    <row r="10" spans="1:20" x14ac:dyDescent="0.25">
      <c r="A10" s="1">
        <v>9</v>
      </c>
      <c r="B10" s="2" t="s">
        <v>257</v>
      </c>
      <c r="C10" s="2" t="s">
        <v>258</v>
      </c>
      <c r="D10" s="2" t="s">
        <v>184</v>
      </c>
      <c r="E10" s="2" t="s">
        <v>185</v>
      </c>
      <c r="F10" s="2"/>
      <c r="H10" t="str">
        <f t="shared" si="0"/>
        <v>edro</v>
      </c>
      <c r="I10" t="str">
        <f t="shared" si="1"/>
        <v>Ped</v>
      </c>
      <c r="J10" t="str">
        <f t="shared" si="2"/>
        <v>edro</v>
      </c>
      <c r="K10" t="str">
        <f t="shared" si="3"/>
        <v>Pededro</v>
      </c>
      <c r="L10" t="str">
        <f t="shared" si="4"/>
        <v>Peduett</v>
      </c>
      <c r="M10" t="str">
        <f t="shared" si="5"/>
        <v>PEDRO</v>
      </c>
      <c r="N10" t="str">
        <f t="shared" si="6"/>
        <v>pedro</v>
      </c>
      <c r="O10" t="str">
        <f t="shared" si="7"/>
        <v>Pedro</v>
      </c>
      <c r="P10">
        <f t="shared" si="8"/>
        <v>5</v>
      </c>
      <c r="Q10" t="str">
        <f t="shared" si="9"/>
        <v>berríos</v>
      </c>
      <c r="S10" t="str">
        <f t="shared" si="10"/>
        <v>pedro.berríos@ug.uchile.cl</v>
      </c>
      <c r="T10" t="str">
        <f t="shared" si="11"/>
        <v>pedro.berrios@ug.uchile.cl</v>
      </c>
    </row>
    <row r="11" spans="1:20" x14ac:dyDescent="0.25">
      <c r="A11" s="1">
        <v>10</v>
      </c>
      <c r="B11" s="2" t="s">
        <v>259</v>
      </c>
      <c r="C11" s="2" t="s">
        <v>260</v>
      </c>
      <c r="D11" s="2" t="s">
        <v>186</v>
      </c>
      <c r="E11" s="2" t="s">
        <v>182</v>
      </c>
      <c r="F11" s="2"/>
      <c r="H11" t="str">
        <f t="shared" si="0"/>
        <v>ia</v>
      </c>
      <c r="I11" t="str">
        <f t="shared" si="1"/>
        <v>Pia</v>
      </c>
      <c r="J11" t="str">
        <f t="shared" si="2"/>
        <v>Pia</v>
      </c>
      <c r="K11" t="str">
        <f t="shared" si="3"/>
        <v>PiaPia</v>
      </c>
      <c r="L11" t="str">
        <f t="shared" si="4"/>
        <v>Piar</v>
      </c>
      <c r="M11" t="str">
        <f t="shared" si="5"/>
        <v>PIA</v>
      </c>
      <c r="N11" t="str">
        <f t="shared" si="6"/>
        <v>pia</v>
      </c>
      <c r="O11" t="str">
        <f t="shared" si="7"/>
        <v>Pia</v>
      </c>
      <c r="P11">
        <f t="shared" si="8"/>
        <v>3</v>
      </c>
      <c r="Q11" t="str">
        <f t="shared" si="9"/>
        <v>negrete</v>
      </c>
      <c r="S11" t="str">
        <f t="shared" si="10"/>
        <v>pia.negrete@ug.uchile.cl</v>
      </c>
      <c r="T11" t="str">
        <f t="shared" si="11"/>
        <v>pia.negrete@ug.uchile.cl</v>
      </c>
    </row>
    <row r="12" spans="1:20" x14ac:dyDescent="0.25">
      <c r="A12" s="1">
        <v>11</v>
      </c>
      <c r="B12" s="2" t="s">
        <v>261</v>
      </c>
      <c r="C12" s="2" t="s">
        <v>318</v>
      </c>
      <c r="D12" s="2" t="s">
        <v>187</v>
      </c>
      <c r="E12" s="2" t="s">
        <v>188</v>
      </c>
      <c r="F12" s="2"/>
      <c r="H12" t="str">
        <f t="shared" si="0"/>
        <v>avie</v>
      </c>
      <c r="I12" t="str">
        <f t="shared" si="1"/>
        <v>Jav</v>
      </c>
      <c r="J12" t="str">
        <f t="shared" si="2"/>
        <v>vier</v>
      </c>
      <c r="K12" t="str">
        <f t="shared" si="3"/>
        <v>Javvier</v>
      </c>
      <c r="L12" t="str">
        <f t="shared" si="4"/>
        <v>Jave</v>
      </c>
      <c r="M12" t="str">
        <f t="shared" si="5"/>
        <v>JAVIER</v>
      </c>
      <c r="N12" t="str">
        <f t="shared" si="6"/>
        <v>javier</v>
      </c>
      <c r="O12" t="str">
        <f t="shared" si="7"/>
        <v>Javier</v>
      </c>
      <c r="P12">
        <f t="shared" si="8"/>
        <v>6</v>
      </c>
      <c r="Q12" t="str">
        <f t="shared" si="9"/>
        <v>san martín</v>
      </c>
      <c r="S12" t="str">
        <f t="shared" si="10"/>
        <v>javier.san martín@ug.uchile.cl</v>
      </c>
      <c r="T12" t="str">
        <f t="shared" si="11"/>
        <v>javier.san martin@ug.uchile.cl</v>
      </c>
    </row>
    <row r="13" spans="1:20" x14ac:dyDescent="0.25">
      <c r="A13" s="1">
        <v>12</v>
      </c>
      <c r="B13" s="2" t="s">
        <v>262</v>
      </c>
      <c r="C13" s="2" t="s">
        <v>263</v>
      </c>
      <c r="D13" s="2" t="s">
        <v>189</v>
      </c>
      <c r="E13" s="2" t="s">
        <v>178</v>
      </c>
      <c r="F13" s="2"/>
      <c r="H13" t="str">
        <f t="shared" si="0"/>
        <v>erna</v>
      </c>
      <c r="I13" t="str">
        <f t="shared" si="1"/>
        <v>Fer</v>
      </c>
      <c r="J13" t="str">
        <f t="shared" si="2"/>
        <v>anda</v>
      </c>
      <c r="K13" t="str">
        <f t="shared" si="3"/>
        <v>Feranda</v>
      </c>
      <c r="L13" t="str">
        <f t="shared" si="4"/>
        <v>Ferz</v>
      </c>
      <c r="M13" t="str">
        <f t="shared" si="5"/>
        <v>FERNANDA</v>
      </c>
      <c r="N13" t="str">
        <f t="shared" si="6"/>
        <v>fernanda</v>
      </c>
      <c r="O13" t="str">
        <f t="shared" si="7"/>
        <v>Fernanda</v>
      </c>
      <c r="P13">
        <f t="shared" si="8"/>
        <v>8</v>
      </c>
      <c r="Q13" t="str">
        <f t="shared" si="9"/>
        <v>silva</v>
      </c>
      <c r="S13" t="str">
        <f t="shared" si="10"/>
        <v>fernanda.silva@ug.uchile.cl</v>
      </c>
      <c r="T13" t="str">
        <f t="shared" si="11"/>
        <v>fernanda.silva@ug.uchile.cl</v>
      </c>
    </row>
    <row r="14" spans="1:20" x14ac:dyDescent="0.25">
      <c r="A14" s="1">
        <v>13</v>
      </c>
      <c r="B14" s="2" t="s">
        <v>264</v>
      </c>
      <c r="C14" s="2" t="s">
        <v>265</v>
      </c>
      <c r="D14" s="2" t="s">
        <v>190</v>
      </c>
      <c r="E14" s="2" t="s">
        <v>191</v>
      </c>
      <c r="F14" s="2"/>
      <c r="H14" t="str">
        <f t="shared" si="0"/>
        <v>atía</v>
      </c>
      <c r="I14" t="str">
        <f t="shared" si="1"/>
        <v>Mat</v>
      </c>
      <c r="J14" t="str">
        <f t="shared" si="2"/>
        <v>tías</v>
      </c>
      <c r="K14" t="str">
        <f t="shared" si="3"/>
        <v>Mattías</v>
      </c>
      <c r="L14" t="str">
        <f t="shared" si="4"/>
        <v>Mategos</v>
      </c>
      <c r="M14" t="str">
        <f t="shared" si="5"/>
        <v>MATÍAS</v>
      </c>
      <c r="N14" t="str">
        <f t="shared" si="6"/>
        <v>matías</v>
      </c>
      <c r="O14" t="str">
        <f t="shared" si="7"/>
        <v>Matías</v>
      </c>
      <c r="P14">
        <f t="shared" si="8"/>
        <v>6</v>
      </c>
      <c r="Q14" t="str">
        <f t="shared" si="9"/>
        <v>espinoza</v>
      </c>
      <c r="S14" t="str">
        <f t="shared" si="10"/>
        <v>matías.espinoza@ug.uchile.cl</v>
      </c>
      <c r="T14" t="str">
        <f t="shared" si="11"/>
        <v>matias.espinoza@ug.uchile.cl</v>
      </c>
    </row>
    <row r="15" spans="1:20" x14ac:dyDescent="0.25">
      <c r="A15" s="1">
        <v>14</v>
      </c>
      <c r="B15" s="2" t="s">
        <v>266</v>
      </c>
      <c r="C15" s="2" t="s">
        <v>242</v>
      </c>
      <c r="D15" s="2" t="s">
        <v>192</v>
      </c>
      <c r="E15" s="2" t="s">
        <v>193</v>
      </c>
      <c r="F15" s="2"/>
      <c r="H15" t="str">
        <f t="shared" si="0"/>
        <v>elén</v>
      </c>
      <c r="I15" t="str">
        <f t="shared" si="1"/>
        <v>Bel</v>
      </c>
      <c r="J15" t="str">
        <f t="shared" si="2"/>
        <v>elén</v>
      </c>
      <c r="K15" t="str">
        <f t="shared" si="3"/>
        <v>Belelén</v>
      </c>
      <c r="L15" t="str">
        <f t="shared" si="4"/>
        <v>Bel</v>
      </c>
      <c r="M15" t="str">
        <f t="shared" si="5"/>
        <v>BELÉN</v>
      </c>
      <c r="N15" t="str">
        <f t="shared" si="6"/>
        <v>belén</v>
      </c>
      <c r="O15" t="str">
        <f t="shared" si="7"/>
        <v>Belén</v>
      </c>
      <c r="P15">
        <f t="shared" si="8"/>
        <v>5</v>
      </c>
      <c r="Q15" t="str">
        <f t="shared" si="9"/>
        <v>álvarez</v>
      </c>
      <c r="S15" t="str">
        <f t="shared" si="10"/>
        <v>belén.álvarez@ug.uchile.cl</v>
      </c>
      <c r="T15" t="str">
        <f t="shared" si="11"/>
        <v>belen.alvarez@ug.uchile.cl</v>
      </c>
    </row>
    <row r="16" spans="1:20" x14ac:dyDescent="0.25">
      <c r="A16" s="1">
        <v>15</v>
      </c>
      <c r="B16" s="2" t="s">
        <v>267</v>
      </c>
      <c r="C16" s="2" t="s">
        <v>268</v>
      </c>
      <c r="D16" s="2" t="s">
        <v>194</v>
      </c>
      <c r="E16" s="2" t="s">
        <v>195</v>
      </c>
      <c r="F16" s="2"/>
      <c r="H16" t="str">
        <f t="shared" si="0"/>
        <v>atal</v>
      </c>
      <c r="I16" t="str">
        <f t="shared" si="1"/>
        <v>Nat</v>
      </c>
      <c r="J16" t="str">
        <f t="shared" si="2"/>
        <v>taly</v>
      </c>
      <c r="K16" t="str">
        <f t="shared" si="3"/>
        <v>Nattaly</v>
      </c>
      <c r="L16" t="str">
        <f t="shared" si="4"/>
        <v>Natález</v>
      </c>
      <c r="M16" t="str">
        <f t="shared" si="5"/>
        <v>NATALY</v>
      </c>
      <c r="N16" t="str">
        <f t="shared" si="6"/>
        <v>nataly</v>
      </c>
      <c r="O16" t="str">
        <f t="shared" si="7"/>
        <v>Nataly</v>
      </c>
      <c r="P16">
        <f t="shared" si="8"/>
        <v>6</v>
      </c>
      <c r="Q16" t="str">
        <f t="shared" si="9"/>
        <v>aldana</v>
      </c>
      <c r="S16" t="str">
        <f t="shared" si="10"/>
        <v>nataly.aldana@ug.uchile.cl</v>
      </c>
      <c r="T16" t="str">
        <f t="shared" si="11"/>
        <v>nataly.aldana@ug.uchile.cl</v>
      </c>
    </row>
    <row r="17" spans="1:20" x14ac:dyDescent="0.25">
      <c r="A17" s="1">
        <v>16</v>
      </c>
      <c r="B17" s="2" t="s">
        <v>269</v>
      </c>
      <c r="C17" s="2" t="s">
        <v>270</v>
      </c>
      <c r="D17" s="2" t="s">
        <v>178</v>
      </c>
      <c r="E17" s="2" t="s">
        <v>196</v>
      </c>
      <c r="F17" s="2"/>
      <c r="H17" t="str">
        <f t="shared" si="0"/>
        <v>nton</v>
      </c>
      <c r="I17" t="str">
        <f t="shared" si="1"/>
        <v>Ant</v>
      </c>
      <c r="J17" t="str">
        <f t="shared" si="2"/>
        <v>onia</v>
      </c>
      <c r="K17" t="str">
        <f t="shared" si="3"/>
        <v>Antonia</v>
      </c>
      <c r="L17" t="str">
        <f t="shared" si="4"/>
        <v>Antán</v>
      </c>
      <c r="M17" t="str">
        <f t="shared" si="5"/>
        <v>ANTONIA</v>
      </c>
      <c r="N17" t="str">
        <f t="shared" si="6"/>
        <v>antonia</v>
      </c>
      <c r="O17" t="str">
        <f t="shared" si="7"/>
        <v>Antonia</v>
      </c>
      <c r="P17">
        <f t="shared" si="8"/>
        <v>7</v>
      </c>
      <c r="Q17" t="str">
        <f t="shared" si="9"/>
        <v>vera</v>
      </c>
      <c r="S17" t="str">
        <f t="shared" si="10"/>
        <v>antonia.vera@ug.uchile.cl</v>
      </c>
      <c r="T17" t="str">
        <f t="shared" si="11"/>
        <v>antonia.vera@ug.uchile.cl</v>
      </c>
    </row>
    <row r="18" spans="1:20" x14ac:dyDescent="0.25">
      <c r="A18" s="1">
        <v>17</v>
      </c>
      <c r="B18" s="2" t="s">
        <v>271</v>
      </c>
      <c r="C18" s="2" t="s">
        <v>272</v>
      </c>
      <c r="D18" s="2" t="s">
        <v>197</v>
      </c>
      <c r="E18" s="2" t="s">
        <v>178</v>
      </c>
      <c r="F18" s="2"/>
      <c r="H18" t="str">
        <f t="shared" si="0"/>
        <v>ofía</v>
      </c>
      <c r="I18" t="str">
        <f t="shared" si="1"/>
        <v>Sof</v>
      </c>
      <c r="J18" t="str">
        <f t="shared" si="2"/>
        <v>ofía</v>
      </c>
      <c r="K18" t="str">
        <f t="shared" si="3"/>
        <v>Sofofía</v>
      </c>
      <c r="L18" t="str">
        <f t="shared" si="4"/>
        <v>Sofera</v>
      </c>
      <c r="M18" t="str">
        <f t="shared" si="5"/>
        <v>SOFÍA</v>
      </c>
      <c r="N18" t="str">
        <f t="shared" si="6"/>
        <v>sofía</v>
      </c>
      <c r="O18" t="str">
        <f t="shared" si="7"/>
        <v>Sofía</v>
      </c>
      <c r="P18">
        <f t="shared" si="8"/>
        <v>5</v>
      </c>
      <c r="Q18" t="str">
        <f t="shared" si="9"/>
        <v>yáñez</v>
      </c>
      <c r="S18" t="str">
        <f t="shared" si="10"/>
        <v>sofía.yáñez@ug.uchile.cl</v>
      </c>
      <c r="T18" t="str">
        <f t="shared" si="11"/>
        <v>sofia.yanez@ug.uchile.cl</v>
      </c>
    </row>
    <row r="19" spans="1:20" x14ac:dyDescent="0.25">
      <c r="A19" s="1">
        <v>18</v>
      </c>
      <c r="B19" s="2" t="s">
        <v>273</v>
      </c>
      <c r="C19" s="2" t="s">
        <v>274</v>
      </c>
      <c r="D19" s="2" t="s">
        <v>198</v>
      </c>
      <c r="E19" s="2" t="s">
        <v>199</v>
      </c>
      <c r="F19" s="2"/>
      <c r="H19" t="str">
        <f t="shared" si="0"/>
        <v>omás</v>
      </c>
      <c r="I19" t="str">
        <f t="shared" si="1"/>
        <v>Tom</v>
      </c>
      <c r="J19" t="str">
        <f t="shared" si="2"/>
        <v>omás</v>
      </c>
      <c r="K19" t="str">
        <f t="shared" si="3"/>
        <v>Tomomás</v>
      </c>
      <c r="L19" t="str">
        <f t="shared" si="4"/>
        <v>Tomra</v>
      </c>
      <c r="M19" t="str">
        <f t="shared" si="5"/>
        <v>TOMÁS</v>
      </c>
      <c r="N19" t="str">
        <f t="shared" si="6"/>
        <v>tomás</v>
      </c>
      <c r="O19" t="str">
        <f t="shared" si="7"/>
        <v>Tomás</v>
      </c>
      <c r="P19">
        <f t="shared" si="8"/>
        <v>5</v>
      </c>
      <c r="Q19" t="str">
        <f t="shared" si="9"/>
        <v>alvarado</v>
      </c>
      <c r="S19" t="str">
        <f t="shared" si="10"/>
        <v>tomás.alvarado@ug.uchile.cl</v>
      </c>
      <c r="T19" t="str">
        <f t="shared" si="11"/>
        <v>tomas.alvarado@ug.uchile.cl</v>
      </c>
    </row>
    <row r="20" spans="1:20" x14ac:dyDescent="0.25">
      <c r="A20" s="1">
        <v>19</v>
      </c>
      <c r="B20" s="2" t="s">
        <v>275</v>
      </c>
      <c r="C20" s="2" t="s">
        <v>276</v>
      </c>
      <c r="D20" s="2" t="s">
        <v>200</v>
      </c>
      <c r="E20" s="2" t="s">
        <v>201</v>
      </c>
      <c r="F20" s="2"/>
      <c r="H20" t="str">
        <f t="shared" si="0"/>
        <v>oray</v>
      </c>
      <c r="I20" t="str">
        <f t="shared" si="1"/>
        <v>Zor</v>
      </c>
      <c r="J20" t="str">
        <f t="shared" si="2"/>
        <v>raya</v>
      </c>
      <c r="K20" t="str">
        <f t="shared" si="3"/>
        <v>Zorraya</v>
      </c>
      <c r="L20" t="str">
        <f t="shared" si="4"/>
        <v>Zorínez</v>
      </c>
      <c r="M20" t="str">
        <f t="shared" si="5"/>
        <v>ZORAYA</v>
      </c>
      <c r="N20" t="str">
        <f t="shared" si="6"/>
        <v>zoraya</v>
      </c>
      <c r="O20" t="str">
        <f t="shared" si="7"/>
        <v>Zoraya</v>
      </c>
      <c r="P20">
        <f t="shared" si="8"/>
        <v>6</v>
      </c>
      <c r="Q20" t="str">
        <f t="shared" si="9"/>
        <v>ulloa</v>
      </c>
      <c r="S20" t="str">
        <f t="shared" si="10"/>
        <v>zoraya.ulloa@ug.uchile.cl</v>
      </c>
      <c r="T20" t="str">
        <f t="shared" si="11"/>
        <v>zoraya.ulloa@ug.uchile.cl</v>
      </c>
    </row>
    <row r="21" spans="1:20" x14ac:dyDescent="0.25">
      <c r="A21" s="1">
        <v>20</v>
      </c>
      <c r="B21" s="2" t="s">
        <v>277</v>
      </c>
      <c r="C21" s="2" t="s">
        <v>278</v>
      </c>
      <c r="D21" s="2" t="s">
        <v>202</v>
      </c>
      <c r="E21" s="2" t="s">
        <v>203</v>
      </c>
      <c r="F21" s="2"/>
      <c r="H21" t="str">
        <f t="shared" si="0"/>
        <v>rist</v>
      </c>
      <c r="I21" t="str">
        <f t="shared" si="1"/>
        <v>Cri</v>
      </c>
      <c r="J21" t="str">
        <f t="shared" si="2"/>
        <v>obal</v>
      </c>
      <c r="K21" t="str">
        <f t="shared" si="3"/>
        <v>Criobal</v>
      </c>
      <c r="L21" t="str">
        <f t="shared" si="4"/>
        <v>Cria</v>
      </c>
      <c r="M21" t="str">
        <f t="shared" si="5"/>
        <v>CRISTOBAL</v>
      </c>
      <c r="N21" t="str">
        <f t="shared" si="6"/>
        <v>cristobal</v>
      </c>
      <c r="O21" t="str">
        <f t="shared" si="7"/>
        <v>Cristobal</v>
      </c>
      <c r="P21">
        <f t="shared" si="8"/>
        <v>9</v>
      </c>
      <c r="Q21" t="str">
        <f t="shared" si="9"/>
        <v>sánchez</v>
      </c>
      <c r="S21" t="str">
        <f t="shared" si="10"/>
        <v>cristobal.sánchez@ug.uchile.cl</v>
      </c>
      <c r="T21" t="str">
        <f t="shared" si="11"/>
        <v>cristobal.sanchez@ug.uchile.cl</v>
      </c>
    </row>
    <row r="22" spans="1:20" x14ac:dyDescent="0.25">
      <c r="A22" s="1">
        <v>21</v>
      </c>
      <c r="B22" s="2" t="s">
        <v>279</v>
      </c>
      <c r="C22" s="2" t="s">
        <v>318</v>
      </c>
      <c r="D22" s="2" t="s">
        <v>204</v>
      </c>
      <c r="E22" s="2" t="s">
        <v>205</v>
      </c>
      <c r="F22" s="2"/>
      <c r="H22" t="str">
        <f t="shared" si="0"/>
        <v>biga</v>
      </c>
      <c r="I22" t="str">
        <f t="shared" si="1"/>
        <v>Abi</v>
      </c>
      <c r="J22" t="str">
        <f t="shared" si="2"/>
        <v>gail</v>
      </c>
      <c r="K22" t="str">
        <f t="shared" si="3"/>
        <v>Abigail</v>
      </c>
      <c r="L22" t="str">
        <f t="shared" si="4"/>
        <v>Abiado</v>
      </c>
      <c r="M22" t="str">
        <f t="shared" si="5"/>
        <v>ABIGAIL</v>
      </c>
      <c r="N22" t="str">
        <f t="shared" si="6"/>
        <v>abigail</v>
      </c>
      <c r="O22" t="str">
        <f t="shared" si="7"/>
        <v>Abigail</v>
      </c>
      <c r="P22">
        <f t="shared" si="8"/>
        <v>7</v>
      </c>
      <c r="Q22" t="str">
        <f t="shared" si="9"/>
        <v>san martín</v>
      </c>
      <c r="S22" t="str">
        <f t="shared" si="10"/>
        <v>abigail.san martín@ug.uchile.cl</v>
      </c>
      <c r="T22" t="str">
        <f t="shared" si="11"/>
        <v>abigail.san martin@ug.uchile.cl</v>
      </c>
    </row>
    <row r="23" spans="1:20" x14ac:dyDescent="0.25">
      <c r="A23" s="1">
        <v>22</v>
      </c>
      <c r="B23" s="2" t="s">
        <v>280</v>
      </c>
      <c r="C23" s="2" t="s">
        <v>281</v>
      </c>
      <c r="D23" s="2" t="s">
        <v>206</v>
      </c>
      <c r="E23" s="2" t="s">
        <v>207</v>
      </c>
      <c r="F23" s="2"/>
      <c r="H23" t="str">
        <f t="shared" si="0"/>
        <v>rist</v>
      </c>
      <c r="I23" t="str">
        <f t="shared" si="1"/>
        <v>Cri</v>
      </c>
      <c r="J23" t="str">
        <f t="shared" si="2"/>
        <v>tian</v>
      </c>
      <c r="K23" t="str">
        <f t="shared" si="3"/>
        <v>Critian</v>
      </c>
      <c r="L23" t="str">
        <f t="shared" si="4"/>
        <v>Cri</v>
      </c>
      <c r="M23" t="str">
        <f t="shared" si="5"/>
        <v>CRISTIAN</v>
      </c>
      <c r="N23" t="str">
        <f t="shared" si="6"/>
        <v>cristian</v>
      </c>
      <c r="O23" t="str">
        <f t="shared" si="7"/>
        <v>Cristian</v>
      </c>
      <c r="P23">
        <f t="shared" si="8"/>
        <v>8</v>
      </c>
      <c r="Q23" t="str">
        <f t="shared" si="9"/>
        <v>poisson</v>
      </c>
      <c r="S23" t="str">
        <f t="shared" si="10"/>
        <v>cristian.poisson@ug.uchile.cl</v>
      </c>
      <c r="T23" t="str">
        <f t="shared" si="11"/>
        <v>cristian.poisson@ug.uchile.cl</v>
      </c>
    </row>
    <row r="24" spans="1:20" x14ac:dyDescent="0.25">
      <c r="A24" s="1">
        <v>23</v>
      </c>
      <c r="B24" s="2" t="s">
        <v>282</v>
      </c>
      <c r="C24" s="2" t="s">
        <v>283</v>
      </c>
      <c r="D24" s="2" t="s">
        <v>208</v>
      </c>
      <c r="E24" s="2" t="s">
        <v>209</v>
      </c>
      <c r="F24" s="2"/>
      <c r="H24" t="str">
        <f t="shared" si="0"/>
        <v>axim</v>
      </c>
      <c r="I24" t="str">
        <f t="shared" si="1"/>
        <v>Max</v>
      </c>
      <c r="J24" t="str">
        <f t="shared" si="2"/>
        <v>iano</v>
      </c>
      <c r="K24" t="str">
        <f t="shared" si="3"/>
        <v>Maxiano</v>
      </c>
      <c r="L24" t="str">
        <f t="shared" si="4"/>
        <v>Maxoza</v>
      </c>
      <c r="M24" t="str">
        <f t="shared" si="5"/>
        <v>MAXIMILIANO</v>
      </c>
      <c r="N24" t="str">
        <f t="shared" si="6"/>
        <v>maximiliano</v>
      </c>
      <c r="O24" t="str">
        <f t="shared" si="7"/>
        <v>Maximiliano</v>
      </c>
      <c r="P24">
        <f t="shared" si="8"/>
        <v>11</v>
      </c>
      <c r="Q24" t="str">
        <f t="shared" si="9"/>
        <v>lobos</v>
      </c>
      <c r="S24" t="str">
        <f t="shared" si="10"/>
        <v>maximiliano.lobos@ug.uchile.cl</v>
      </c>
      <c r="T24" t="str">
        <f t="shared" si="11"/>
        <v>maximiliano.lobos@ug.uchile.cl</v>
      </c>
    </row>
    <row r="25" spans="1:20" x14ac:dyDescent="0.25">
      <c r="A25" s="1">
        <v>24</v>
      </c>
      <c r="B25" s="2" t="s">
        <v>284</v>
      </c>
      <c r="C25" s="2" t="s">
        <v>285</v>
      </c>
      <c r="D25" s="2" t="s">
        <v>210</v>
      </c>
      <c r="E25" s="2" t="s">
        <v>211</v>
      </c>
      <c r="F25" s="2"/>
      <c r="H25" t="str">
        <f t="shared" si="0"/>
        <v>icen</v>
      </c>
      <c r="I25" t="str">
        <f t="shared" si="1"/>
        <v>Vic</v>
      </c>
      <c r="J25" t="str">
        <f t="shared" si="2"/>
        <v>ente</v>
      </c>
      <c r="K25" t="str">
        <f t="shared" si="3"/>
        <v>Vicente</v>
      </c>
      <c r="L25" t="str">
        <f t="shared" si="4"/>
        <v>Vicnda</v>
      </c>
      <c r="M25" t="str">
        <f t="shared" si="5"/>
        <v>VICENTE</v>
      </c>
      <c r="N25" t="str">
        <f t="shared" si="6"/>
        <v>vicente</v>
      </c>
      <c r="O25" t="str">
        <f t="shared" si="7"/>
        <v>Vicente</v>
      </c>
      <c r="P25">
        <f t="shared" si="8"/>
        <v>7</v>
      </c>
      <c r="Q25" t="str">
        <f t="shared" si="9"/>
        <v>soto</v>
      </c>
      <c r="S25" t="str">
        <f t="shared" si="10"/>
        <v>vicente.soto@ug.uchile.cl</v>
      </c>
      <c r="T25" t="str">
        <f t="shared" si="11"/>
        <v>vicente.soto@ug.uchile.cl</v>
      </c>
    </row>
    <row r="26" spans="1:20" x14ac:dyDescent="0.25">
      <c r="A26" s="1">
        <v>25</v>
      </c>
      <c r="B26" s="2" t="s">
        <v>286</v>
      </c>
      <c r="C26" s="2" t="s">
        <v>287</v>
      </c>
      <c r="D26" s="2" t="s">
        <v>212</v>
      </c>
      <c r="E26" s="2" t="s">
        <v>213</v>
      </c>
      <c r="F26" s="2"/>
      <c r="H26" t="str">
        <f t="shared" si="0"/>
        <v>lore</v>
      </c>
      <c r="I26" t="str">
        <f t="shared" si="1"/>
        <v>Flo</v>
      </c>
      <c r="J26" t="str">
        <f t="shared" si="2"/>
        <v>ncia</v>
      </c>
      <c r="K26" t="str">
        <f t="shared" si="3"/>
        <v>Floncia</v>
      </c>
      <c r="L26" t="str">
        <f t="shared" si="4"/>
        <v>Florro</v>
      </c>
      <c r="M26" t="str">
        <f t="shared" si="5"/>
        <v>FLORENCIA</v>
      </c>
      <c r="N26" t="str">
        <f t="shared" si="6"/>
        <v>florencia</v>
      </c>
      <c r="O26" t="str">
        <f t="shared" si="7"/>
        <v>Florencia</v>
      </c>
      <c r="P26">
        <f t="shared" si="8"/>
        <v>9</v>
      </c>
      <c r="Q26" t="str">
        <f t="shared" si="9"/>
        <v>castro</v>
      </c>
      <c r="S26" t="str">
        <f t="shared" si="10"/>
        <v>florencia.castro@ug.uchile.cl</v>
      </c>
      <c r="T26" t="str">
        <f t="shared" si="11"/>
        <v>florencia.castro@ug.uchile.cl</v>
      </c>
    </row>
    <row r="27" spans="1:20" x14ac:dyDescent="0.25">
      <c r="A27" s="1">
        <v>26</v>
      </c>
      <c r="B27" s="2" t="s">
        <v>288</v>
      </c>
      <c r="C27" s="2" t="s">
        <v>289</v>
      </c>
      <c r="D27" s="2" t="s">
        <v>214</v>
      </c>
      <c r="E27" s="2" t="s">
        <v>177</v>
      </c>
      <c r="F27" s="2"/>
      <c r="H27" t="str">
        <f t="shared" si="0"/>
        <v>rini</v>
      </c>
      <c r="I27" t="str">
        <f t="shared" si="1"/>
        <v>Tri</v>
      </c>
      <c r="J27" t="str">
        <f t="shared" si="2"/>
        <v>idad</v>
      </c>
      <c r="K27" t="str">
        <f t="shared" si="3"/>
        <v>Triidad</v>
      </c>
      <c r="L27" t="str">
        <f t="shared" si="4"/>
        <v>Triño</v>
      </c>
      <c r="M27" t="str">
        <f t="shared" si="5"/>
        <v>TRINIDAD</v>
      </c>
      <c r="N27" t="str">
        <f t="shared" si="6"/>
        <v>trinidad</v>
      </c>
      <c r="O27" t="str">
        <f t="shared" si="7"/>
        <v>Trinidad</v>
      </c>
      <c r="P27">
        <f t="shared" si="8"/>
        <v>8</v>
      </c>
      <c r="Q27" t="str">
        <f t="shared" si="9"/>
        <v>palma</v>
      </c>
      <c r="S27" t="str">
        <f t="shared" si="10"/>
        <v>trinidad.palma@ug.uchile.cl</v>
      </c>
      <c r="T27" t="str">
        <f t="shared" si="11"/>
        <v>trinidad.palma@ug.uchile.cl</v>
      </c>
    </row>
    <row r="28" spans="1:20" x14ac:dyDescent="0.25">
      <c r="A28" s="1">
        <v>27</v>
      </c>
      <c r="B28" s="2" t="s">
        <v>290</v>
      </c>
      <c r="C28" s="2" t="s">
        <v>291</v>
      </c>
      <c r="D28" s="2" t="s">
        <v>215</v>
      </c>
      <c r="E28" s="2" t="s">
        <v>205</v>
      </c>
      <c r="F28" s="2"/>
      <c r="H28" t="str">
        <f t="shared" si="0"/>
        <v>avie</v>
      </c>
      <c r="I28" t="str">
        <f t="shared" si="1"/>
        <v>Jav</v>
      </c>
      <c r="J28" t="str">
        <f t="shared" si="2"/>
        <v>iera</v>
      </c>
      <c r="K28" t="str">
        <f t="shared" si="3"/>
        <v>Javiera</v>
      </c>
      <c r="L28" t="str">
        <f t="shared" si="4"/>
        <v>Javz</v>
      </c>
      <c r="M28" t="str">
        <f t="shared" si="5"/>
        <v>JAVIERA</v>
      </c>
      <c r="N28" t="str">
        <f t="shared" si="6"/>
        <v>javiera</v>
      </c>
      <c r="O28" t="str">
        <f t="shared" si="7"/>
        <v>Javiera</v>
      </c>
      <c r="P28">
        <f t="shared" si="8"/>
        <v>7</v>
      </c>
      <c r="Q28" t="str">
        <f t="shared" si="9"/>
        <v>gutiérrez</v>
      </c>
      <c r="S28" t="str">
        <f t="shared" si="10"/>
        <v>javiera.gutiérrez@ug.uchile.cl</v>
      </c>
      <c r="T28" t="str">
        <f t="shared" si="11"/>
        <v>javiera.gutierrez@ug.uchile.cl</v>
      </c>
    </row>
    <row r="29" spans="1:20" x14ac:dyDescent="0.25">
      <c r="A29" s="1">
        <v>28</v>
      </c>
      <c r="B29" s="2" t="s">
        <v>292</v>
      </c>
      <c r="C29" s="2" t="s">
        <v>267</v>
      </c>
      <c r="D29" s="2" t="s">
        <v>216</v>
      </c>
      <c r="E29" s="2" t="s">
        <v>217</v>
      </c>
      <c r="F29" s="2"/>
      <c r="H29" t="str">
        <f t="shared" si="0"/>
        <v>aite</v>
      </c>
      <c r="I29" t="str">
        <f t="shared" si="1"/>
        <v>Mai</v>
      </c>
      <c r="J29" t="str">
        <f t="shared" si="2"/>
        <v>aite</v>
      </c>
      <c r="K29" t="str">
        <f t="shared" si="3"/>
        <v>Maiaite</v>
      </c>
      <c r="L29" t="str">
        <f t="shared" si="4"/>
        <v>Maizún</v>
      </c>
      <c r="M29" t="str">
        <f t="shared" si="5"/>
        <v>MAITE</v>
      </c>
      <c r="N29" t="str">
        <f t="shared" si="6"/>
        <v>maite</v>
      </c>
      <c r="O29" t="str">
        <f t="shared" si="7"/>
        <v>Maite</v>
      </c>
      <c r="P29">
        <f t="shared" si="8"/>
        <v>5</v>
      </c>
      <c r="Q29" t="str">
        <f t="shared" si="9"/>
        <v>gonzález</v>
      </c>
      <c r="S29" t="str">
        <f t="shared" si="10"/>
        <v>maite.gonzález@ug.uchile.cl</v>
      </c>
      <c r="T29" t="str">
        <f t="shared" si="11"/>
        <v>maite.gonzalez@ug.uchile.cl</v>
      </c>
    </row>
    <row r="30" spans="1:20" x14ac:dyDescent="0.25">
      <c r="A30" s="1">
        <v>29</v>
      </c>
      <c r="B30" s="2" t="s">
        <v>293</v>
      </c>
      <c r="C30" s="2" t="s">
        <v>294</v>
      </c>
      <c r="D30" s="2" t="s">
        <v>218</v>
      </c>
      <c r="E30" s="2" t="s">
        <v>219</v>
      </c>
      <c r="F30" s="2"/>
      <c r="H30" t="str">
        <f t="shared" si="0"/>
        <v>illa</v>
      </c>
      <c r="I30" t="str">
        <f t="shared" si="1"/>
        <v>Mil</v>
      </c>
      <c r="J30" t="str">
        <f t="shared" si="2"/>
        <v>aray</v>
      </c>
      <c r="K30" t="str">
        <f t="shared" si="3"/>
        <v>Milaray</v>
      </c>
      <c r="L30" t="str">
        <f t="shared" si="4"/>
        <v>Milazaman</v>
      </c>
      <c r="M30" t="str">
        <f t="shared" si="5"/>
        <v>MILLARAY</v>
      </c>
      <c r="N30" t="str">
        <f t="shared" si="6"/>
        <v>millaray</v>
      </c>
      <c r="O30" t="str">
        <f t="shared" si="7"/>
        <v>Millaray</v>
      </c>
      <c r="P30">
        <f t="shared" si="8"/>
        <v>8</v>
      </c>
      <c r="Q30" t="str">
        <f t="shared" si="9"/>
        <v>lizarraga</v>
      </c>
      <c r="S30" t="str">
        <f t="shared" si="10"/>
        <v>millaray.lizarraga@ug.uchile.cl</v>
      </c>
      <c r="T30" t="str">
        <f t="shared" si="11"/>
        <v>millaray.lizarraga@ug.uchile.cl</v>
      </c>
    </row>
    <row r="31" spans="1:20" x14ac:dyDescent="0.25">
      <c r="A31" s="1">
        <v>30</v>
      </c>
      <c r="B31" s="2" t="s">
        <v>295</v>
      </c>
      <c r="C31" s="2" t="s">
        <v>296</v>
      </c>
      <c r="D31" s="2" t="s">
        <v>220</v>
      </c>
      <c r="E31" s="2" t="s">
        <v>221</v>
      </c>
      <c r="F31" s="2"/>
      <c r="H31" t="str">
        <f t="shared" si="0"/>
        <v>acha</v>
      </c>
      <c r="I31" t="str">
        <f t="shared" si="1"/>
        <v>Zac</v>
      </c>
      <c r="J31" t="str">
        <f t="shared" si="2"/>
        <v>hary</v>
      </c>
      <c r="K31" t="str">
        <f t="shared" si="3"/>
        <v>Zachary</v>
      </c>
      <c r="L31" t="str">
        <f t="shared" si="4"/>
        <v>Zacer</v>
      </c>
      <c r="M31" t="str">
        <f t="shared" si="5"/>
        <v>ZACHARY</v>
      </c>
      <c r="N31" t="str">
        <f t="shared" si="6"/>
        <v>zachary</v>
      </c>
      <c r="O31" t="str">
        <f t="shared" si="7"/>
        <v>Zachary</v>
      </c>
      <c r="P31">
        <f t="shared" si="8"/>
        <v>7</v>
      </c>
      <c r="Q31" t="str">
        <f t="shared" si="9"/>
        <v>zimmerman</v>
      </c>
      <c r="S31" t="str">
        <f t="shared" si="10"/>
        <v>zachary.zimmerman@ug.uchile.cl</v>
      </c>
      <c r="T31" t="str">
        <f t="shared" si="11"/>
        <v>zachary.zimmerman@ug.uchile.cl</v>
      </c>
    </row>
    <row r="32" spans="1:20" x14ac:dyDescent="0.25">
      <c r="A32" s="1">
        <v>31</v>
      </c>
      <c r="B32" s="2" t="s">
        <v>297</v>
      </c>
      <c r="C32" s="2" t="s">
        <v>289</v>
      </c>
      <c r="D32" s="2" t="s">
        <v>222</v>
      </c>
      <c r="E32" s="2"/>
      <c r="F32" s="2"/>
      <c r="H32" t="str">
        <f t="shared" si="0"/>
        <v>atil</v>
      </c>
      <c r="I32" t="str">
        <f t="shared" si="1"/>
        <v>Mat</v>
      </c>
      <c r="J32" t="str">
        <f t="shared" si="2"/>
        <v>ilda</v>
      </c>
      <c r="K32" t="str">
        <f t="shared" si="3"/>
        <v>Matilda</v>
      </c>
      <c r="L32" t="str">
        <f t="shared" si="4"/>
        <v>Matasic</v>
      </c>
      <c r="M32" t="str">
        <f t="shared" si="5"/>
        <v>MATILDA</v>
      </c>
      <c r="N32" t="str">
        <f t="shared" si="6"/>
        <v>matilda</v>
      </c>
      <c r="O32" t="str">
        <f t="shared" si="7"/>
        <v>Matilda</v>
      </c>
      <c r="P32">
        <f t="shared" si="8"/>
        <v>7</v>
      </c>
      <c r="Q32" t="str">
        <f t="shared" si="9"/>
        <v>palma</v>
      </c>
      <c r="S32" t="str">
        <f t="shared" si="10"/>
        <v>matilda.palma@ug.uchile.cl</v>
      </c>
      <c r="T32" t="str">
        <f t="shared" si="11"/>
        <v>matilda.palma@ug.uchile.cl</v>
      </c>
    </row>
    <row r="33" spans="1:20" x14ac:dyDescent="0.25">
      <c r="A33" s="1">
        <v>32</v>
      </c>
      <c r="B33" s="2" t="s">
        <v>298</v>
      </c>
      <c r="C33" s="2" t="s">
        <v>278</v>
      </c>
      <c r="D33" s="2" t="s">
        <v>223</v>
      </c>
      <c r="E33" s="2" t="s">
        <v>5</v>
      </c>
      <c r="F33" s="2"/>
      <c r="H33" t="str">
        <f t="shared" si="0"/>
        <v>icol</v>
      </c>
      <c r="I33" t="str">
        <f t="shared" si="1"/>
        <v>Nic</v>
      </c>
      <c r="J33" t="str">
        <f t="shared" si="2"/>
        <v>olás</v>
      </c>
      <c r="K33" t="str">
        <f t="shared" si="3"/>
        <v>Nicolás</v>
      </c>
      <c r="L33" t="str">
        <f t="shared" si="4"/>
        <v>Nicmal</v>
      </c>
      <c r="M33" t="str">
        <f t="shared" si="5"/>
        <v>NICOLÁS</v>
      </c>
      <c r="N33" t="str">
        <f t="shared" si="6"/>
        <v>nicolás</v>
      </c>
      <c r="O33" t="str">
        <f t="shared" si="7"/>
        <v>Nicolás</v>
      </c>
      <c r="P33">
        <f t="shared" si="8"/>
        <v>7</v>
      </c>
      <c r="Q33" t="str">
        <f t="shared" si="9"/>
        <v>sánchez</v>
      </c>
      <c r="S33" t="str">
        <f t="shared" si="10"/>
        <v>nicolás.sánchez@ug.uchile.cl</v>
      </c>
      <c r="T33" t="str">
        <f t="shared" si="11"/>
        <v>nicolas.sanchez@ug.uchile.cl</v>
      </c>
    </row>
    <row r="34" spans="1:20" x14ac:dyDescent="0.25">
      <c r="A34" s="1">
        <v>33</v>
      </c>
      <c r="B34" s="2" t="s">
        <v>299</v>
      </c>
      <c r="C34" s="2" t="s">
        <v>300</v>
      </c>
      <c r="D34" s="2" t="s">
        <v>224</v>
      </c>
      <c r="E34" s="2" t="s">
        <v>168</v>
      </c>
      <c r="F34" s="2"/>
      <c r="H34" t="str">
        <f t="shared" si="0"/>
        <v>enja</v>
      </c>
      <c r="I34" t="str">
        <f t="shared" si="1"/>
        <v>Ben</v>
      </c>
      <c r="J34" t="str">
        <f t="shared" si="2"/>
        <v>amín</v>
      </c>
      <c r="K34" t="str">
        <f t="shared" si="3"/>
        <v>Benamín</v>
      </c>
      <c r="L34" t="str">
        <f t="shared" si="4"/>
        <v>Benmales</v>
      </c>
      <c r="M34" t="str">
        <f t="shared" si="5"/>
        <v>BENJAMÍN</v>
      </c>
      <c r="N34" t="str">
        <f t="shared" si="6"/>
        <v>benjamín</v>
      </c>
      <c r="O34" t="str">
        <f t="shared" si="7"/>
        <v>Benjamín</v>
      </c>
      <c r="P34">
        <f t="shared" si="8"/>
        <v>8</v>
      </c>
      <c r="Q34" t="str">
        <f t="shared" si="9"/>
        <v>mozó</v>
      </c>
      <c r="S34" t="str">
        <f t="shared" si="10"/>
        <v>benjamín.mozó@ug.uchile.cl</v>
      </c>
      <c r="T34" t="str">
        <f t="shared" si="11"/>
        <v>benjamin.mozo@ug.uchile.cl</v>
      </c>
    </row>
    <row r="35" spans="1:20" x14ac:dyDescent="0.25">
      <c r="A35" s="1">
        <v>34</v>
      </c>
      <c r="B35" s="2" t="s">
        <v>301</v>
      </c>
      <c r="C35" s="2" t="s">
        <v>302</v>
      </c>
      <c r="D35" s="2" t="s">
        <v>195</v>
      </c>
      <c r="E35" s="2" t="s">
        <v>225</v>
      </c>
      <c r="F35" s="2"/>
      <c r="H35" t="str">
        <f t="shared" si="0"/>
        <v>onst</v>
      </c>
      <c r="I35" t="str">
        <f t="shared" si="1"/>
        <v>Con</v>
      </c>
      <c r="J35" t="str">
        <f t="shared" si="2"/>
        <v>anza</v>
      </c>
      <c r="K35" t="str">
        <f t="shared" si="3"/>
        <v>Conanza</v>
      </c>
      <c r="L35" t="str">
        <f t="shared" si="4"/>
        <v>Cons</v>
      </c>
      <c r="M35" t="str">
        <f t="shared" si="5"/>
        <v>CONSTANZA</v>
      </c>
      <c r="N35" t="str">
        <f t="shared" si="6"/>
        <v>constanza</v>
      </c>
      <c r="O35" t="str">
        <f t="shared" si="7"/>
        <v>Constanza</v>
      </c>
      <c r="P35">
        <f t="shared" si="8"/>
        <v>9</v>
      </c>
      <c r="Q35" t="str">
        <f t="shared" si="9"/>
        <v>poblete</v>
      </c>
      <c r="S35" t="str">
        <f t="shared" si="10"/>
        <v>constanza.poblete@ug.uchile.cl</v>
      </c>
      <c r="T35" t="str">
        <f t="shared" si="11"/>
        <v>constanza.poblete@ug.uchile.cl</v>
      </c>
    </row>
    <row r="36" spans="1:20" x14ac:dyDescent="0.25">
      <c r="A36" s="1">
        <v>35</v>
      </c>
      <c r="B36" s="2" t="s">
        <v>303</v>
      </c>
      <c r="C36" s="2" t="s">
        <v>304</v>
      </c>
      <c r="D36" s="2" t="s">
        <v>226</v>
      </c>
      <c r="E36" s="2" t="s">
        <v>227</v>
      </c>
      <c r="F36" s="2"/>
      <c r="H36" t="str">
        <f t="shared" si="0"/>
        <v>ito</v>
      </c>
      <c r="I36" t="str">
        <f t="shared" si="1"/>
        <v>Tit</v>
      </c>
      <c r="J36" t="str">
        <f t="shared" si="2"/>
        <v>Tito</v>
      </c>
      <c r="K36" t="str">
        <f t="shared" si="3"/>
        <v>TitTito</v>
      </c>
      <c r="L36" t="str">
        <f t="shared" si="4"/>
        <v>Tita</v>
      </c>
      <c r="M36" t="str">
        <f t="shared" si="5"/>
        <v>TITO</v>
      </c>
      <c r="N36" t="str">
        <f t="shared" si="6"/>
        <v>tito</v>
      </c>
      <c r="O36" t="str">
        <f t="shared" si="7"/>
        <v>Tito</v>
      </c>
      <c r="P36">
        <f t="shared" si="8"/>
        <v>4</v>
      </c>
      <c r="Q36" t="str">
        <f t="shared" si="9"/>
        <v>salazar</v>
      </c>
      <c r="S36" t="str">
        <f t="shared" si="10"/>
        <v>tito.salazar@ug.uchile.cl</v>
      </c>
      <c r="T36" t="str">
        <f t="shared" si="11"/>
        <v>tito.salazar@ug.uchile.cl</v>
      </c>
    </row>
    <row r="37" spans="1:20" x14ac:dyDescent="0.25">
      <c r="A37" s="1">
        <v>36</v>
      </c>
      <c r="B37" s="2" t="s">
        <v>305</v>
      </c>
      <c r="C37" s="2" t="s">
        <v>306</v>
      </c>
      <c r="D37" s="2" t="s">
        <v>228</v>
      </c>
      <c r="E37" s="2" t="s">
        <v>229</v>
      </c>
      <c r="F37" s="2"/>
      <c r="H37" t="str">
        <f t="shared" si="0"/>
        <v>asti</v>
      </c>
      <c r="I37" t="str">
        <f t="shared" si="1"/>
        <v>Bas</v>
      </c>
      <c r="J37" t="str">
        <f t="shared" si="2"/>
        <v>tián</v>
      </c>
      <c r="K37" t="str">
        <f t="shared" si="3"/>
        <v>Bastián</v>
      </c>
      <c r="L37" t="str">
        <f t="shared" si="4"/>
        <v>Basra</v>
      </c>
      <c r="M37" t="str">
        <f t="shared" si="5"/>
        <v>BASTIÁN</v>
      </c>
      <c r="N37" t="str">
        <f t="shared" si="6"/>
        <v>bastián</v>
      </c>
      <c r="O37" t="str">
        <f t="shared" si="7"/>
        <v>Bastián</v>
      </c>
      <c r="P37">
        <f t="shared" si="8"/>
        <v>7</v>
      </c>
      <c r="Q37" t="str">
        <f t="shared" si="9"/>
        <v>medel</v>
      </c>
      <c r="S37" t="str">
        <f t="shared" si="10"/>
        <v>bastián.medel@ug.uchile.cl</v>
      </c>
      <c r="T37" t="str">
        <f t="shared" si="11"/>
        <v>bastian.medel@ug.uchile.cl</v>
      </c>
    </row>
    <row r="38" spans="1:20" x14ac:dyDescent="0.25">
      <c r="A38" s="1">
        <v>37</v>
      </c>
      <c r="B38" s="2" t="s">
        <v>307</v>
      </c>
      <c r="C38" s="2" t="s">
        <v>291</v>
      </c>
      <c r="D38" s="2" t="s">
        <v>230</v>
      </c>
      <c r="E38" s="2" t="s">
        <v>241</v>
      </c>
      <c r="F38" s="2"/>
      <c r="H38" t="str">
        <f t="shared" si="0"/>
        <v>alen</v>
      </c>
      <c r="I38" t="str">
        <f t="shared" si="1"/>
        <v>Val</v>
      </c>
      <c r="J38" t="str">
        <f t="shared" si="2"/>
        <v>tina</v>
      </c>
      <c r="K38" t="str">
        <f t="shared" si="3"/>
        <v>Valtina</v>
      </c>
      <c r="L38" t="str">
        <f t="shared" si="4"/>
        <v>Vals</v>
      </c>
      <c r="M38" t="str">
        <f t="shared" si="5"/>
        <v>VALENTINA</v>
      </c>
      <c r="N38" t="str">
        <f t="shared" si="6"/>
        <v>valentina</v>
      </c>
      <c r="O38" t="str">
        <f t="shared" si="7"/>
        <v>Valentina</v>
      </c>
      <c r="P38">
        <f t="shared" si="8"/>
        <v>9</v>
      </c>
      <c r="Q38" t="str">
        <f t="shared" si="9"/>
        <v>gutiérrez</v>
      </c>
      <c r="S38" t="str">
        <f t="shared" si="10"/>
        <v>valentina.gutiérrez@ug.uchile.cl</v>
      </c>
      <c r="T38" t="str">
        <f t="shared" si="11"/>
        <v>valentina.gutierrez@ug.uchile.cl</v>
      </c>
    </row>
    <row r="39" spans="1:20" x14ac:dyDescent="0.25">
      <c r="A39" s="3">
        <f>A38+1</f>
        <v>38</v>
      </c>
      <c r="B39" s="2" t="s">
        <v>307</v>
      </c>
      <c r="C39" s="2" t="s">
        <v>308</v>
      </c>
      <c r="D39" s="2" t="s">
        <v>171</v>
      </c>
      <c r="E39" s="2" t="s">
        <v>231</v>
      </c>
      <c r="F39" s="2"/>
      <c r="H39" t="str">
        <f t="shared" si="0"/>
        <v>artí</v>
      </c>
      <c r="I39" t="str">
        <f t="shared" si="1"/>
        <v>Mar</v>
      </c>
      <c r="J39" t="str">
        <f t="shared" si="2"/>
        <v>rtín</v>
      </c>
      <c r="K39" t="str">
        <f t="shared" si="3"/>
        <v>Marrtín</v>
      </c>
      <c r="L39" t="str">
        <f t="shared" si="4"/>
        <v>Mars</v>
      </c>
      <c r="M39" t="str">
        <f t="shared" si="5"/>
        <v>MARTÍN</v>
      </c>
      <c r="N39" t="str">
        <f t="shared" si="6"/>
        <v>martín</v>
      </c>
      <c r="O39" t="str">
        <f t="shared" si="7"/>
        <v>Martín</v>
      </c>
      <c r="P39">
        <f t="shared" si="8"/>
        <v>6</v>
      </c>
      <c r="Q39" t="str">
        <f t="shared" si="9"/>
        <v>labrín</v>
      </c>
      <c r="S39" t="str">
        <f t="shared" si="10"/>
        <v>martín.labrín@ug.uchile.cl</v>
      </c>
      <c r="T39" t="str">
        <f t="shared" si="11"/>
        <v>martin.labrin@ug.uchile.cl</v>
      </c>
    </row>
    <row r="40" spans="1:20" x14ac:dyDescent="0.25">
      <c r="A40" s="3">
        <f t="shared" ref="A40:A42" si="12">A39+1</f>
        <v>39</v>
      </c>
      <c r="B40" s="2" t="s">
        <v>309</v>
      </c>
      <c r="C40" s="2" t="s">
        <v>310</v>
      </c>
      <c r="D40" s="2" t="s">
        <v>232</v>
      </c>
      <c r="E40" s="2" t="s">
        <v>233</v>
      </c>
      <c r="F40" s="2"/>
      <c r="H40" t="str">
        <f t="shared" si="0"/>
        <v>élix</v>
      </c>
      <c r="I40" t="str">
        <f t="shared" si="1"/>
        <v>Fél</v>
      </c>
      <c r="J40" t="str">
        <f t="shared" si="2"/>
        <v>élix</v>
      </c>
      <c r="K40" t="str">
        <f t="shared" si="3"/>
        <v>Félélix</v>
      </c>
      <c r="L40" t="str">
        <f t="shared" si="4"/>
        <v>Félro</v>
      </c>
      <c r="M40" t="str">
        <f t="shared" si="5"/>
        <v>FÉLIX</v>
      </c>
      <c r="N40" t="str">
        <f t="shared" si="6"/>
        <v>félix</v>
      </c>
      <c r="O40" t="str">
        <f t="shared" si="7"/>
        <v>Félix</v>
      </c>
      <c r="P40">
        <f t="shared" si="8"/>
        <v>5</v>
      </c>
      <c r="Q40" t="str">
        <f t="shared" si="9"/>
        <v>salas</v>
      </c>
      <c r="S40" t="str">
        <f t="shared" si="10"/>
        <v>félix.salas@ug.uchile.cl</v>
      </c>
      <c r="T40" t="str">
        <f t="shared" si="11"/>
        <v>felix.salas@ug.uchile.cl</v>
      </c>
    </row>
    <row r="41" spans="1:20" x14ac:dyDescent="0.25">
      <c r="A41" s="3">
        <f t="shared" si="12"/>
        <v>40</v>
      </c>
      <c r="B41" s="2" t="s">
        <v>311</v>
      </c>
      <c r="C41" s="2" t="s">
        <v>312</v>
      </c>
      <c r="D41" s="2" t="s">
        <v>234</v>
      </c>
      <c r="E41" s="2" t="s">
        <v>217</v>
      </c>
      <c r="F41" s="2"/>
      <c r="H41" t="str">
        <f t="shared" si="0"/>
        <v>ucía</v>
      </c>
      <c r="I41" t="str">
        <f t="shared" si="1"/>
        <v>Luc</v>
      </c>
      <c r="J41" t="str">
        <f t="shared" si="2"/>
        <v>ucía</v>
      </c>
      <c r="K41" t="str">
        <f t="shared" si="3"/>
        <v>Lucucía</v>
      </c>
      <c r="L41" t="str">
        <f t="shared" si="4"/>
        <v>Lucoval</v>
      </c>
      <c r="M41" t="str">
        <f t="shared" si="5"/>
        <v>LUCÍA</v>
      </c>
      <c r="N41" t="str">
        <f t="shared" si="6"/>
        <v>lucía</v>
      </c>
      <c r="O41" t="str">
        <f t="shared" si="7"/>
        <v>Lucía</v>
      </c>
      <c r="P41">
        <f t="shared" si="8"/>
        <v>5</v>
      </c>
      <c r="Q41" t="str">
        <f t="shared" si="9"/>
        <v>guaquiante</v>
      </c>
      <c r="S41" t="str">
        <f t="shared" si="10"/>
        <v>lucía.guaquiante@ug.uchile.cl</v>
      </c>
      <c r="T41" t="str">
        <f t="shared" si="11"/>
        <v>lucia.guaquiante@ug.uchile.cl</v>
      </c>
    </row>
    <row r="42" spans="1:20" x14ac:dyDescent="0.25">
      <c r="A42" s="19">
        <f t="shared" si="12"/>
        <v>41</v>
      </c>
      <c r="B42" s="2" t="s">
        <v>263</v>
      </c>
      <c r="C42" s="2" t="s">
        <v>313</v>
      </c>
      <c r="D42" s="2" t="s">
        <v>235</v>
      </c>
      <c r="E42" s="2" t="s">
        <v>236</v>
      </c>
      <c r="F42" s="2"/>
      <c r="H42" t="str">
        <f t="shared" si="0"/>
        <v>nast</v>
      </c>
      <c r="I42" t="str">
        <f t="shared" si="1"/>
        <v>Ana</v>
      </c>
      <c r="J42" t="str">
        <f t="shared" si="2"/>
        <v>ssia</v>
      </c>
      <c r="K42" t="str">
        <f t="shared" si="3"/>
        <v>Anassia</v>
      </c>
      <c r="L42" t="str">
        <f t="shared" si="4"/>
        <v>Anaa</v>
      </c>
      <c r="M42" t="str">
        <f t="shared" si="5"/>
        <v>ANASTASSIA</v>
      </c>
      <c r="N42" t="str">
        <f t="shared" si="6"/>
        <v>anastassia</v>
      </c>
      <c r="O42" t="str">
        <f t="shared" si="7"/>
        <v>Anastassia</v>
      </c>
      <c r="P42">
        <f t="shared" si="8"/>
        <v>10</v>
      </c>
      <c r="Q42" t="str">
        <f t="shared" si="9"/>
        <v>pizarro</v>
      </c>
      <c r="S42" t="str">
        <f t="shared" si="10"/>
        <v>anastassia.pizarro@ug.uchile.cl</v>
      </c>
      <c r="T42" t="str">
        <f t="shared" si="11"/>
        <v>anastassia.pizarro@ug.uchile.cl</v>
      </c>
    </row>
    <row r="43" spans="1:20" x14ac:dyDescent="0.25">
      <c r="A43" s="2">
        <f>A42+1</f>
        <v>42</v>
      </c>
      <c r="B43" s="2" t="s">
        <v>263</v>
      </c>
      <c r="C43" s="2" t="s">
        <v>314</v>
      </c>
      <c r="D43" s="2" t="s">
        <v>197</v>
      </c>
      <c r="E43" s="2" t="s">
        <v>237</v>
      </c>
      <c r="F43" s="2"/>
      <c r="H43" t="str">
        <f t="shared" si="0"/>
        <v>ofía</v>
      </c>
      <c r="I43" t="str">
        <f t="shared" si="1"/>
        <v>Sof</v>
      </c>
      <c r="J43" t="str">
        <f t="shared" si="2"/>
        <v>ofía</v>
      </c>
      <c r="K43" t="str">
        <f t="shared" si="3"/>
        <v>Sofofía</v>
      </c>
      <c r="L43" t="str">
        <f t="shared" si="4"/>
        <v>Sofa</v>
      </c>
      <c r="M43" t="str">
        <f t="shared" si="5"/>
        <v>SOFÍA</v>
      </c>
      <c r="N43" t="str">
        <f t="shared" si="6"/>
        <v>sofía</v>
      </c>
      <c r="O43" t="str">
        <f t="shared" si="7"/>
        <v>Sofía</v>
      </c>
      <c r="P43">
        <f t="shared" si="8"/>
        <v>5</v>
      </c>
      <c r="Q43" t="str">
        <f t="shared" si="9"/>
        <v>saba</v>
      </c>
      <c r="S43" t="str">
        <f t="shared" si="10"/>
        <v>sofía.saba@ug.uchile.cl</v>
      </c>
      <c r="T43" t="str">
        <f t="shared" si="11"/>
        <v>sofia.saba@ug.uchile.cl</v>
      </c>
    </row>
    <row r="44" spans="1:20" x14ac:dyDescent="0.25">
      <c r="A44" s="2">
        <f t="shared" ref="A44:A46" si="13">A43+1</f>
        <v>43</v>
      </c>
      <c r="B44" s="2" t="s">
        <v>315</v>
      </c>
      <c r="C44" s="2" t="s">
        <v>267</v>
      </c>
      <c r="D44" s="2" t="s">
        <v>214</v>
      </c>
      <c r="E44" s="2" t="s">
        <v>237</v>
      </c>
      <c r="F44" s="2"/>
      <c r="H44" t="str">
        <f t="shared" si="0"/>
        <v>rini</v>
      </c>
      <c r="I44" t="str">
        <f t="shared" si="1"/>
        <v>Tri</v>
      </c>
      <c r="J44" t="str">
        <f t="shared" si="2"/>
        <v>idad</v>
      </c>
      <c r="K44" t="str">
        <f t="shared" si="3"/>
        <v>Triidad</v>
      </c>
      <c r="L44" t="str">
        <f t="shared" si="4"/>
        <v>Tries</v>
      </c>
      <c r="M44" t="str">
        <f t="shared" si="5"/>
        <v>TRINIDAD</v>
      </c>
      <c r="N44" t="str">
        <f t="shared" si="6"/>
        <v>trinidad</v>
      </c>
      <c r="O44" t="str">
        <f t="shared" si="7"/>
        <v>Trinidad</v>
      </c>
      <c r="P44">
        <f t="shared" si="8"/>
        <v>8</v>
      </c>
      <c r="Q44" t="str">
        <f t="shared" si="9"/>
        <v>gonzález</v>
      </c>
      <c r="S44" t="str">
        <f t="shared" si="10"/>
        <v>trinidad.gonzález@ug.uchile.cl</v>
      </c>
      <c r="T44" t="str">
        <f t="shared" si="11"/>
        <v>trinidad.gonzalez@ug.uchile.cl</v>
      </c>
    </row>
    <row r="45" spans="1:20" x14ac:dyDescent="0.25">
      <c r="A45" s="2">
        <f t="shared" si="13"/>
        <v>44</v>
      </c>
      <c r="B45" s="2" t="s">
        <v>316</v>
      </c>
      <c r="C45" s="2" t="s">
        <v>265</v>
      </c>
      <c r="D45" s="2" t="s">
        <v>238</v>
      </c>
      <c r="E45" s="2" t="s">
        <v>237</v>
      </c>
      <c r="F45" s="2"/>
      <c r="H45" t="str">
        <f t="shared" si="0"/>
        <v>auli</v>
      </c>
      <c r="I45" t="str">
        <f t="shared" si="1"/>
        <v>Pau</v>
      </c>
      <c r="J45" t="str">
        <f t="shared" si="2"/>
        <v>lina</v>
      </c>
      <c r="K45" t="str">
        <f t="shared" si="3"/>
        <v>Paulina</v>
      </c>
      <c r="L45" t="str">
        <f t="shared" si="4"/>
        <v>Pauso</v>
      </c>
      <c r="M45" t="str">
        <f t="shared" si="5"/>
        <v>PAULINA</v>
      </c>
      <c r="N45" t="str">
        <f t="shared" si="6"/>
        <v>paulina</v>
      </c>
      <c r="O45" t="str">
        <f t="shared" si="7"/>
        <v>Paulina</v>
      </c>
      <c r="P45">
        <f t="shared" si="8"/>
        <v>7</v>
      </c>
      <c r="Q45" t="str">
        <f t="shared" si="9"/>
        <v>espinoza</v>
      </c>
      <c r="S45" t="str">
        <f t="shared" si="10"/>
        <v>paulina.espinoza@ug.uchile.cl</v>
      </c>
      <c r="T45" t="str">
        <f t="shared" si="11"/>
        <v>paulina.espinoza@ug.uchile.cl</v>
      </c>
    </row>
    <row r="46" spans="1:20" x14ac:dyDescent="0.25">
      <c r="A46" s="2">
        <f t="shared" si="13"/>
        <v>45</v>
      </c>
      <c r="B46" s="2" t="s">
        <v>317</v>
      </c>
      <c r="C46" s="2" t="s">
        <v>291</v>
      </c>
      <c r="D46" s="2" t="s">
        <v>239</v>
      </c>
      <c r="E46" s="2" t="s">
        <v>178</v>
      </c>
      <c r="F46" s="2"/>
      <c r="H46" t="str">
        <f t="shared" si="0"/>
        <v>ascu</v>
      </c>
      <c r="I46" t="str">
        <f t="shared" si="1"/>
        <v>Pas</v>
      </c>
      <c r="J46" t="str">
        <f t="shared" si="2"/>
        <v>uala</v>
      </c>
      <c r="K46" t="str">
        <f t="shared" si="3"/>
        <v>Pasuala</v>
      </c>
      <c r="L46" t="str">
        <f t="shared" si="4"/>
        <v>Pasl</v>
      </c>
      <c r="M46" t="str">
        <f t="shared" si="5"/>
        <v>PASCUALA</v>
      </c>
      <c r="N46" t="str">
        <f t="shared" si="6"/>
        <v>pascuala</v>
      </c>
      <c r="O46" t="str">
        <f t="shared" si="7"/>
        <v>Pascuala</v>
      </c>
      <c r="P46">
        <f t="shared" si="8"/>
        <v>8</v>
      </c>
      <c r="Q46" t="str">
        <f t="shared" si="9"/>
        <v>gutiérrez</v>
      </c>
      <c r="S46" t="str">
        <f t="shared" si="10"/>
        <v>pascuala.gutiérrez@ug.uchile.cl</v>
      </c>
      <c r="T46" t="str">
        <f t="shared" si="11"/>
        <v>pascuala.gutierrez@ug.uchile.cl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Sección 2</vt:lpstr>
      <vt:lpstr>Texto en Columnas</vt:lpstr>
      <vt:lpstr>Duplicación</vt:lpstr>
      <vt:lpstr>Validación</vt:lpstr>
      <vt:lpstr>Funciones de Texto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Pablo Villar Martínez</cp:lastModifiedBy>
  <dcterms:created xsi:type="dcterms:W3CDTF">2023-05-23T12:55:56Z</dcterms:created>
  <dcterms:modified xsi:type="dcterms:W3CDTF">2025-05-26T02:07:37Z</dcterms:modified>
</cp:coreProperties>
</file>