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xcel\Clases\Clase 6\"/>
    </mc:Choice>
  </mc:AlternateContent>
  <bookViews>
    <workbookView xWindow="0" yWindow="0" windowWidth="9880" windowHeight="4170"/>
  </bookViews>
  <sheets>
    <sheet name="Sección 2" sheetId="1" r:id="rId1"/>
    <sheet name="Texto en Columnas" sheetId="3" r:id="rId2"/>
    <sheet name="Duplicación" sheetId="4" r:id="rId3"/>
    <sheet name="Validación" sheetId="2" r:id="rId4"/>
    <sheet name="Funciones de Texto" sheetId="5" r:id="rId5"/>
  </sheets>
  <calcPr calcId="152511"/>
</workbook>
</file>

<file path=xl/calcChain.xml><?xml version="1.0" encoding="utf-8"?>
<calcChain xmlns="http://schemas.openxmlformats.org/spreadsheetml/2006/main">
  <c r="S3" i="5" l="1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2" i="5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2" i="5"/>
  <c r="O2" i="5" l="1"/>
  <c r="N2" i="5"/>
  <c r="Q2" i="5" s="1"/>
  <c r="M2" i="5"/>
  <c r="L2" i="5"/>
  <c r="K2" i="5"/>
  <c r="J2" i="5"/>
  <c r="I2" i="5"/>
  <c r="B3" i="2" l="1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</calcChain>
</file>

<file path=xl/sharedStrings.xml><?xml version="1.0" encoding="utf-8"?>
<sst xmlns="http://schemas.openxmlformats.org/spreadsheetml/2006/main" count="543" uniqueCount="238">
  <si>
    <t>Nº</t>
  </si>
  <si>
    <t>Persona</t>
  </si>
  <si>
    <t>Aravena Cabello, Joaquín Ignacio</t>
  </si>
  <si>
    <t>Joaquín Aravena</t>
  </si>
  <si>
    <t>Aravena Miranda, Camila Antonia</t>
  </si>
  <si>
    <t>Camila Aravena M.</t>
  </si>
  <si>
    <t>Araya Reyes, Ariana Belén</t>
  </si>
  <si>
    <t>Ariana Araya Reyes</t>
  </si>
  <si>
    <t>Arévalo Farías, Constanza Nicol</t>
  </si>
  <si>
    <t>Constanza Arévalo F.</t>
  </si>
  <si>
    <t>Ávalos Lira, Nilza Patricia</t>
  </si>
  <si>
    <t>Nilza Ávalos</t>
  </si>
  <si>
    <t>Bustamante Cáceres, Ignacia Emilia</t>
  </si>
  <si>
    <t>Ignacia Bustamante C.</t>
  </si>
  <si>
    <t>Bustos Zapata, Gustavo Adolfo</t>
  </si>
  <si>
    <t>Gustavo Bustos Z.</t>
  </si>
  <si>
    <t>Cañas González, Gonzalo Ariel</t>
  </si>
  <si>
    <t>Gonzalo Cañas G.</t>
  </si>
  <si>
    <t>Contreras Orellana, Constanza Makarena</t>
  </si>
  <si>
    <t>Constanza Contreras O.</t>
  </si>
  <si>
    <t>Correa Barra, Laura Josefa</t>
  </si>
  <si>
    <t>Laura Correa B.</t>
  </si>
  <si>
    <t>Denis Maillard, Julián</t>
  </si>
  <si>
    <t>Julián Denis M.</t>
  </si>
  <si>
    <t>Flores Merino, Emiliano Nicolás</t>
  </si>
  <si>
    <t>Emiliano Flores M.</t>
  </si>
  <si>
    <t>Flores Moreno, Félix Damián</t>
  </si>
  <si>
    <t>Félix Flores Moreno</t>
  </si>
  <si>
    <t>Fuica Pizarro, Francisco Arturo</t>
  </si>
  <si>
    <t>Francisco Fuica P.</t>
  </si>
  <si>
    <t>Gamonal Díaz, Antonia Guadalupe Libertad</t>
  </si>
  <si>
    <t>Antonia Gamonal D.</t>
  </si>
  <si>
    <t>Gonzalez Arenas, Bastián Alexsander</t>
  </si>
  <si>
    <t>Bastián Gonzalez A.</t>
  </si>
  <si>
    <t>Guerra Rojas, Vianco Gabriel</t>
  </si>
  <si>
    <t>Vianco Guerra R.</t>
  </si>
  <si>
    <t>Hermosilla Olguín, Franco Andrés</t>
  </si>
  <si>
    <t>Franco A. Hermosilla</t>
  </si>
  <si>
    <t>Martínez Farías, Constanza Francisca</t>
  </si>
  <si>
    <t>Constanza Martínez F.</t>
  </si>
  <si>
    <t>Moreno Sánchez, Tomás Sebastián</t>
  </si>
  <si>
    <t>Tomás Moreno S.</t>
  </si>
  <si>
    <t>Muñoz Chávez, Gabriel Jesús</t>
  </si>
  <si>
    <t>Gabriel Muñoz C.</t>
  </si>
  <si>
    <t>Muñoz Urrea, Magdalena Sofía</t>
  </si>
  <si>
    <t>Magdalena Muñoz U.</t>
  </si>
  <si>
    <t>Oñate Silva, Renato Felipe</t>
  </si>
  <si>
    <t>Renato Oñate S.</t>
  </si>
  <si>
    <t>Ortiz Beeche, Constanza Valentina</t>
  </si>
  <si>
    <t>Constanza Beeche</t>
  </si>
  <si>
    <t>Palma Basaure, Ulises Oscar Andres</t>
  </si>
  <si>
    <t>Oscar Andres Palma</t>
  </si>
  <si>
    <t>Pardo Vergara, Gabriela Catalina</t>
  </si>
  <si>
    <t>Gabriela Pardo V.</t>
  </si>
  <si>
    <t>Pinto Riquelme, Florencia Ignacia</t>
  </si>
  <si>
    <t>Florencia Pinto</t>
  </si>
  <si>
    <t>Poblete Arenas, Constanza del Pilar</t>
  </si>
  <si>
    <t>Constanza Poblete A.</t>
  </si>
  <si>
    <t>Poblete Ávalos, Agustina Paz</t>
  </si>
  <si>
    <t>Agustina Poblete Á.</t>
  </si>
  <si>
    <t>Pozas Tranamil, Benjamín Fernando</t>
  </si>
  <si>
    <t>Benjamín Pozas T.</t>
  </si>
  <si>
    <t>Prieto Soto, Ignacio Agustín</t>
  </si>
  <si>
    <t>Ignacio Prieto S.</t>
  </si>
  <si>
    <t>Sagal Macías, Ayleen Valentina</t>
  </si>
  <si>
    <t>Ayleen Sagal M.</t>
  </si>
  <si>
    <t>Sepulveda Guzman, Juan Antonio</t>
  </si>
  <si>
    <t>Juan Sepulveda G.</t>
  </si>
  <si>
    <t>Suárez Cabello, Renata Javiera</t>
  </si>
  <si>
    <t>Renata Suárez C.</t>
  </si>
  <si>
    <t>Torres Bustamante, Constanza Belén</t>
  </si>
  <si>
    <t>Constanza Torres B.</t>
  </si>
  <si>
    <t>Urzúa Labraña, Aracelli Ignacia</t>
  </si>
  <si>
    <t>Aracelli Urzúa L.</t>
  </si>
  <si>
    <t>Valenzuela Silva, Tomás Francisco</t>
  </si>
  <si>
    <t>Tomás Valenzuela S.</t>
  </si>
  <si>
    <t>Vicencio Peralta, Luciano Andrés</t>
  </si>
  <si>
    <t>Luciano Vicencio P.</t>
  </si>
  <si>
    <t>N°</t>
  </si>
  <si>
    <t>Ciudad</t>
  </si>
  <si>
    <t>Estado</t>
  </si>
  <si>
    <t>Santiago</t>
  </si>
  <si>
    <t>Valparaíso</t>
  </si>
  <si>
    <t>Rancagua</t>
  </si>
  <si>
    <t>Concepción</t>
  </si>
  <si>
    <t>La Serena</t>
  </si>
  <si>
    <t>Coyhaique</t>
  </si>
  <si>
    <t>Alerta</t>
  </si>
  <si>
    <t>Normal</t>
  </si>
  <si>
    <t>Aravena</t>
  </si>
  <si>
    <t>Cabello</t>
  </si>
  <si>
    <t>Miranda</t>
  </si>
  <si>
    <t>Araya</t>
  </si>
  <si>
    <t>Reyes</t>
  </si>
  <si>
    <t>Arévalo</t>
  </si>
  <si>
    <t>Farías</t>
  </si>
  <si>
    <t>Ávalos</t>
  </si>
  <si>
    <t>Lira</t>
  </si>
  <si>
    <t>Bustamante</t>
  </si>
  <si>
    <t>Cáceres</t>
  </si>
  <si>
    <t>Bustos</t>
  </si>
  <si>
    <t>Zapata</t>
  </si>
  <si>
    <t>Cañas</t>
  </si>
  <si>
    <t>González</t>
  </si>
  <si>
    <t>Contreras</t>
  </si>
  <si>
    <t>Orellana</t>
  </si>
  <si>
    <t>Correa</t>
  </si>
  <si>
    <t>Barra</t>
  </si>
  <si>
    <t>Denis</t>
  </si>
  <si>
    <t>Maillard</t>
  </si>
  <si>
    <t>Flores</t>
  </si>
  <si>
    <t>Merino</t>
  </si>
  <si>
    <t>Moreno</t>
  </si>
  <si>
    <t>Fuica</t>
  </si>
  <si>
    <t>Pizarro</t>
  </si>
  <si>
    <t>Gamonal</t>
  </si>
  <si>
    <t>Díaz</t>
  </si>
  <si>
    <t>Gonzalez</t>
  </si>
  <si>
    <t>Arenas</t>
  </si>
  <si>
    <t>Guerra</t>
  </si>
  <si>
    <t>Rojas</t>
  </si>
  <si>
    <t>Hermosilla</t>
  </si>
  <si>
    <t>Olguín</t>
  </si>
  <si>
    <t>Martínez</t>
  </si>
  <si>
    <t>Sánchez</t>
  </si>
  <si>
    <t>Muñoz</t>
  </si>
  <si>
    <t>Chávez</t>
  </si>
  <si>
    <t>Urrea</t>
  </si>
  <si>
    <t>Oñate</t>
  </si>
  <si>
    <t>Silva</t>
  </si>
  <si>
    <t>Ortiz</t>
  </si>
  <si>
    <t>Beeche</t>
  </si>
  <si>
    <t>Palma</t>
  </si>
  <si>
    <t>Basaure</t>
  </si>
  <si>
    <t>Pardo</t>
  </si>
  <si>
    <t>Vergara</t>
  </si>
  <si>
    <t>Pinto</t>
  </si>
  <si>
    <t>Riquelme</t>
  </si>
  <si>
    <t>Poblete</t>
  </si>
  <si>
    <t>Pozas</t>
  </si>
  <si>
    <t>Tranamil</t>
  </si>
  <si>
    <t>Prieto</t>
  </si>
  <si>
    <t>Soto</t>
  </si>
  <si>
    <t>Sagal</t>
  </si>
  <si>
    <t>Macías</t>
  </si>
  <si>
    <t>Sepulveda</t>
  </si>
  <si>
    <t>Guzman</t>
  </si>
  <si>
    <t>Suárez</t>
  </si>
  <si>
    <t>Torres</t>
  </si>
  <si>
    <t>Urzúa</t>
  </si>
  <si>
    <t>Labraña</t>
  </si>
  <si>
    <t>Valenzuela</t>
  </si>
  <si>
    <t>Vicencio</t>
  </si>
  <si>
    <t>Peralta</t>
  </si>
  <si>
    <t>Joaquín</t>
  </si>
  <si>
    <t>Ignacio</t>
  </si>
  <si>
    <t>Camila</t>
  </si>
  <si>
    <t>Antonia</t>
  </si>
  <si>
    <t>Ariana</t>
  </si>
  <si>
    <t>Belén</t>
  </si>
  <si>
    <t>Constanza</t>
  </si>
  <si>
    <t>Nicol</t>
  </si>
  <si>
    <t>Nilza</t>
  </si>
  <si>
    <t>Patricia</t>
  </si>
  <si>
    <t>Ignacia</t>
  </si>
  <si>
    <t>Emilia</t>
  </si>
  <si>
    <t>Gustavo</t>
  </si>
  <si>
    <t>Adolfo</t>
  </si>
  <si>
    <t>Gonzalo</t>
  </si>
  <si>
    <t>Ariel</t>
  </si>
  <si>
    <t>Makarena</t>
  </si>
  <si>
    <t>Laura</t>
  </si>
  <si>
    <t>Josefa</t>
  </si>
  <si>
    <t>Julián</t>
  </si>
  <si>
    <t>Emiliano</t>
  </si>
  <si>
    <t>Nicolás</t>
  </si>
  <si>
    <t>Félix</t>
  </si>
  <si>
    <t>Damián</t>
  </si>
  <si>
    <t>Francisco</t>
  </si>
  <si>
    <t>Arturo</t>
  </si>
  <si>
    <t>Guadalupe</t>
  </si>
  <si>
    <t>Libertad</t>
  </si>
  <si>
    <t>Bastián</t>
  </si>
  <si>
    <t>Alexsander</t>
  </si>
  <si>
    <t>Vianco</t>
  </si>
  <si>
    <t>Gabriel</t>
  </si>
  <si>
    <t>Franco</t>
  </si>
  <si>
    <t>Andrés</t>
  </si>
  <si>
    <t>Francisca</t>
  </si>
  <si>
    <t>Tomás</t>
  </si>
  <si>
    <t>Sebastián</t>
  </si>
  <si>
    <t>Jesús</t>
  </si>
  <si>
    <t>Magdalena</t>
  </si>
  <si>
    <t>Sofía</t>
  </si>
  <si>
    <t>Renato</t>
  </si>
  <si>
    <t>Felipe</t>
  </si>
  <si>
    <t>Valentina</t>
  </si>
  <si>
    <t>Ulises</t>
  </si>
  <si>
    <t>Oscar</t>
  </si>
  <si>
    <t>Andres</t>
  </si>
  <si>
    <t>Gabriela</t>
  </si>
  <si>
    <t>Catalina</t>
  </si>
  <si>
    <t>Florencia</t>
  </si>
  <si>
    <t>Agustina</t>
  </si>
  <si>
    <t>Paz</t>
  </si>
  <si>
    <t>Benjamín</t>
  </si>
  <si>
    <t>Fernando</t>
  </si>
  <si>
    <t>Agustín</t>
  </si>
  <si>
    <t>Ayleen</t>
  </si>
  <si>
    <t>Juan</t>
  </si>
  <si>
    <t>Antonio</t>
  </si>
  <si>
    <t>Renata</t>
  </si>
  <si>
    <t>Javiera</t>
  </si>
  <si>
    <t>Aracelli</t>
  </si>
  <si>
    <t>Luciano</t>
  </si>
  <si>
    <t>Apellido Paterno</t>
  </si>
  <si>
    <t>Apellido Materno</t>
  </si>
  <si>
    <t>Primer Nombre</t>
  </si>
  <si>
    <t>Segundo Nombre</t>
  </si>
  <si>
    <t>Tercer Nombre</t>
  </si>
  <si>
    <t>del Pilar</t>
  </si>
  <si>
    <t>Extrae</t>
  </si>
  <si>
    <t>Izquierda</t>
  </si>
  <si>
    <t>Derecha</t>
  </si>
  <si>
    <t>Reemplazar</t>
  </si>
  <si>
    <t>Concatenar</t>
  </si>
  <si>
    <t>Nompropio</t>
  </si>
  <si>
    <t>Mayúscula</t>
  </si>
  <si>
    <t>Minúscula</t>
  </si>
  <si>
    <t>Aplicación</t>
  </si>
  <si>
    <t>del</t>
  </si>
  <si>
    <t>Pilar</t>
  </si>
  <si>
    <t>Minúscula 2</t>
  </si>
  <si>
    <t>Nombres</t>
  </si>
  <si>
    <t>Esto es lo que descargamos como profes desde Ucursos</t>
  </si>
  <si>
    <t>1. Columna rellenada a partir de la sección de manera discrecional</t>
  </si>
  <si>
    <t>2. Donde viven/trabajan/estudian estas personas</t>
  </si>
  <si>
    <t>3. Condición de salud/remuneraciones/nº de atrasos o ausencias,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</si>
</sst>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</font>
    <font>
      <b/>
      <sz val="11"/>
      <color indexed="8"/>
      <name val="Calibri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8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Fill="0" applyProtection="0"/>
  </cellStyleXfs>
  <cellXfs count="16">
    <xf numFmtId="0" fontId="0" fillId="0" borderId="0" xfId="0" applyFill="1" applyProtection="1"/>
    <xf numFmtId="0" fontId="0" fillId="0" borderId="1" xfId="0" applyFill="1" applyBorder="1" applyProtection="1"/>
    <xf numFmtId="0" fontId="0" fillId="0" borderId="2" xfId="0" applyFill="1" applyBorder="1" applyProtection="1"/>
    <xf numFmtId="0" fontId="0" fillId="0" borderId="4" xfId="0" applyFill="1" applyBorder="1" applyProtection="1"/>
    <xf numFmtId="0" fontId="0" fillId="0" borderId="7" xfId="0" applyFill="1" applyBorder="1" applyProtection="1"/>
    <xf numFmtId="0" fontId="1" fillId="2" borderId="1" xfId="0" applyFont="1" applyFill="1" applyBorder="1" applyProtection="1"/>
    <xf numFmtId="0" fontId="3" fillId="3" borderId="2" xfId="0" applyFont="1" applyFill="1" applyBorder="1" applyProtection="1"/>
    <xf numFmtId="0" fontId="2" fillId="2" borderId="1" xfId="0" applyFont="1" applyFill="1" applyBorder="1" applyProtection="1"/>
    <xf numFmtId="0" fontId="2" fillId="2" borderId="5" xfId="0" applyFont="1" applyFill="1" applyBorder="1" applyProtection="1"/>
    <xf numFmtId="0" fontId="2" fillId="2" borderId="3" xfId="0" applyFont="1" applyFill="1" applyBorder="1" applyProtection="1"/>
    <xf numFmtId="0" fontId="2" fillId="2" borderId="6" xfId="0" applyFont="1" applyFill="1" applyBorder="1" applyProtection="1"/>
    <xf numFmtId="0" fontId="2" fillId="2" borderId="2" xfId="0" applyFont="1" applyFill="1" applyBorder="1" applyProtection="1"/>
    <xf numFmtId="0" fontId="2" fillId="2" borderId="0" xfId="0" applyFont="1" applyFill="1" applyBorder="1" applyProtection="1"/>
    <xf numFmtId="0" fontId="2" fillId="3" borderId="0" xfId="0" applyFont="1" applyFill="1" applyProtection="1"/>
    <xf numFmtId="0" fontId="2" fillId="0" borderId="0" xfId="0" applyFont="1" applyFill="1" applyProtection="1"/>
    <xf numFmtId="0" fontId="4" fillId="0" borderId="0" xfId="0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CCC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showRuler="0" zoomScaleNormal="100" workbookViewId="0">
      <selection activeCell="F2" sqref="F2"/>
    </sheetView>
  </sheetViews>
  <sheetFormatPr baseColWidth="10" defaultRowHeight="14.5" x14ac:dyDescent="0.35"/>
  <cols>
    <col min="1" max="1" width="3.453125" customWidth="1"/>
    <col min="2" max="2" width="48.26953125" customWidth="1"/>
    <col min="3" max="3" width="27" customWidth="1"/>
    <col min="4" max="4" width="18.7265625" customWidth="1"/>
    <col min="5" max="256" width="8.7265625" customWidth="1"/>
  </cols>
  <sheetData>
    <row r="1" spans="1:6" x14ac:dyDescent="0.35">
      <c r="A1" s="5" t="s">
        <v>0</v>
      </c>
      <c r="B1" s="5" t="s">
        <v>1</v>
      </c>
      <c r="C1" s="5"/>
      <c r="D1" s="5"/>
      <c r="F1" t="s">
        <v>234</v>
      </c>
    </row>
    <row r="2" spans="1:6" x14ac:dyDescent="0.35">
      <c r="A2" s="1">
        <v>1</v>
      </c>
      <c r="B2" s="1" t="s">
        <v>2</v>
      </c>
      <c r="C2" s="1" t="s">
        <v>3</v>
      </c>
      <c r="D2" s="1"/>
    </row>
    <row r="3" spans="1:6" x14ac:dyDescent="0.35">
      <c r="A3" s="1">
        <v>2</v>
      </c>
      <c r="B3" s="1" t="s">
        <v>4</v>
      </c>
      <c r="C3" s="1" t="s">
        <v>5</v>
      </c>
      <c r="D3" s="1"/>
    </row>
    <row r="4" spans="1:6" x14ac:dyDescent="0.35">
      <c r="A4" s="1">
        <v>3</v>
      </c>
      <c r="B4" s="1" t="s">
        <v>6</v>
      </c>
      <c r="C4" s="1" t="s">
        <v>7</v>
      </c>
      <c r="D4" s="1"/>
    </row>
    <row r="5" spans="1:6" x14ac:dyDescent="0.35">
      <c r="A5" s="1">
        <v>4</v>
      </c>
      <c r="B5" s="1" t="s">
        <v>8</v>
      </c>
      <c r="C5" s="1" t="s">
        <v>9</v>
      </c>
      <c r="D5" s="1"/>
    </row>
    <row r="6" spans="1:6" x14ac:dyDescent="0.35">
      <c r="A6" s="1">
        <v>5</v>
      </c>
      <c r="B6" s="1" t="s">
        <v>10</v>
      </c>
      <c r="C6" s="1" t="s">
        <v>11</v>
      </c>
      <c r="D6" s="1"/>
    </row>
    <row r="7" spans="1:6" x14ac:dyDescent="0.35">
      <c r="A7" s="1">
        <v>6</v>
      </c>
      <c r="B7" s="1" t="s">
        <v>12</v>
      </c>
      <c r="C7" s="1" t="s">
        <v>13</v>
      </c>
      <c r="D7" s="1"/>
    </row>
    <row r="8" spans="1:6" x14ac:dyDescent="0.35">
      <c r="A8" s="1">
        <v>7</v>
      </c>
      <c r="B8" s="1" t="s">
        <v>14</v>
      </c>
      <c r="C8" s="1" t="s">
        <v>15</v>
      </c>
      <c r="D8" s="1"/>
    </row>
    <row r="9" spans="1:6" x14ac:dyDescent="0.35">
      <c r="A9" s="1">
        <v>8</v>
      </c>
      <c r="B9" s="1" t="s">
        <v>16</v>
      </c>
      <c r="C9" s="1" t="s">
        <v>17</v>
      </c>
      <c r="D9" s="1"/>
    </row>
    <row r="10" spans="1:6" x14ac:dyDescent="0.35">
      <c r="A10" s="1">
        <v>9</v>
      </c>
      <c r="B10" s="1" t="s">
        <v>18</v>
      </c>
      <c r="C10" s="1" t="s">
        <v>19</v>
      </c>
      <c r="D10" s="1"/>
    </row>
    <row r="11" spans="1:6" x14ac:dyDescent="0.35">
      <c r="A11" s="1">
        <v>10</v>
      </c>
      <c r="B11" s="1" t="s">
        <v>20</v>
      </c>
      <c r="C11" s="1" t="s">
        <v>21</v>
      </c>
      <c r="D11" s="1"/>
    </row>
    <row r="12" spans="1:6" x14ac:dyDescent="0.35">
      <c r="A12" s="1">
        <v>11</v>
      </c>
      <c r="B12" s="1" t="s">
        <v>22</v>
      </c>
      <c r="C12" s="1" t="s">
        <v>23</v>
      </c>
      <c r="D12" s="1"/>
    </row>
    <row r="13" spans="1:6" x14ac:dyDescent="0.35">
      <c r="A13" s="1">
        <v>12</v>
      </c>
      <c r="B13" s="1" t="s">
        <v>24</v>
      </c>
      <c r="C13" s="1" t="s">
        <v>25</v>
      </c>
      <c r="D13" s="1"/>
    </row>
    <row r="14" spans="1:6" x14ac:dyDescent="0.35">
      <c r="A14" s="1">
        <v>13</v>
      </c>
      <c r="B14" s="1" t="s">
        <v>26</v>
      </c>
      <c r="C14" s="1" t="s">
        <v>27</v>
      </c>
      <c r="D14" s="1"/>
    </row>
    <row r="15" spans="1:6" x14ac:dyDescent="0.35">
      <c r="A15" s="1">
        <v>14</v>
      </c>
      <c r="B15" s="1" t="s">
        <v>28</v>
      </c>
      <c r="C15" s="1" t="s">
        <v>29</v>
      </c>
      <c r="D15" s="1"/>
    </row>
    <row r="16" spans="1:6" x14ac:dyDescent="0.35">
      <c r="A16" s="1">
        <v>15</v>
      </c>
      <c r="B16" s="1" t="s">
        <v>30</v>
      </c>
      <c r="C16" s="1" t="s">
        <v>31</v>
      </c>
      <c r="D16" s="1"/>
    </row>
    <row r="17" spans="1:4" x14ac:dyDescent="0.35">
      <c r="A17" s="1">
        <v>16</v>
      </c>
      <c r="B17" s="1" t="s">
        <v>32</v>
      </c>
      <c r="C17" s="1" t="s">
        <v>33</v>
      </c>
      <c r="D17" s="1"/>
    </row>
    <row r="18" spans="1:4" x14ac:dyDescent="0.35">
      <c r="A18" s="1">
        <v>17</v>
      </c>
      <c r="B18" s="1" t="s">
        <v>34</v>
      </c>
      <c r="C18" s="1" t="s">
        <v>35</v>
      </c>
      <c r="D18" s="1"/>
    </row>
    <row r="19" spans="1:4" x14ac:dyDescent="0.35">
      <c r="A19" s="1">
        <v>18</v>
      </c>
      <c r="B19" s="1" t="s">
        <v>36</v>
      </c>
      <c r="C19" s="1" t="s">
        <v>37</v>
      </c>
      <c r="D19" s="1"/>
    </row>
    <row r="20" spans="1:4" x14ac:dyDescent="0.35">
      <c r="A20" s="1">
        <v>19</v>
      </c>
      <c r="B20" s="1" t="s">
        <v>38</v>
      </c>
      <c r="C20" s="1" t="s">
        <v>39</v>
      </c>
      <c r="D20" s="1"/>
    </row>
    <row r="21" spans="1:4" x14ac:dyDescent="0.35">
      <c r="A21" s="1">
        <v>20</v>
      </c>
      <c r="B21" s="1" t="s">
        <v>40</v>
      </c>
      <c r="C21" s="1" t="s">
        <v>41</v>
      </c>
      <c r="D21" s="1"/>
    </row>
    <row r="22" spans="1:4" x14ac:dyDescent="0.35">
      <c r="A22" s="1">
        <v>21</v>
      </c>
      <c r="B22" s="1" t="s">
        <v>42</v>
      </c>
      <c r="C22" s="1" t="s">
        <v>43</v>
      </c>
      <c r="D22" s="1"/>
    </row>
    <row r="23" spans="1:4" x14ac:dyDescent="0.35">
      <c r="A23" s="1">
        <v>22</v>
      </c>
      <c r="B23" s="1" t="s">
        <v>44</v>
      </c>
      <c r="C23" s="1" t="s">
        <v>45</v>
      </c>
      <c r="D23" s="1"/>
    </row>
    <row r="24" spans="1:4" x14ac:dyDescent="0.35">
      <c r="A24" s="1">
        <v>23</v>
      </c>
      <c r="B24" s="1" t="s">
        <v>46</v>
      </c>
      <c r="C24" s="1" t="s">
        <v>47</v>
      </c>
      <c r="D24" s="1"/>
    </row>
    <row r="25" spans="1:4" x14ac:dyDescent="0.35">
      <c r="A25" s="1">
        <v>24</v>
      </c>
      <c r="B25" s="1" t="s">
        <v>48</v>
      </c>
      <c r="C25" s="1" t="s">
        <v>49</v>
      </c>
      <c r="D25" s="1"/>
    </row>
    <row r="26" spans="1:4" x14ac:dyDescent="0.35">
      <c r="A26" s="1">
        <v>25</v>
      </c>
      <c r="B26" s="1" t="s">
        <v>50</v>
      </c>
      <c r="C26" s="1" t="s">
        <v>51</v>
      </c>
      <c r="D26" s="1"/>
    </row>
    <row r="27" spans="1:4" x14ac:dyDescent="0.35">
      <c r="A27" s="1">
        <v>26</v>
      </c>
      <c r="B27" s="1" t="s">
        <v>52</v>
      </c>
      <c r="C27" s="1" t="s">
        <v>53</v>
      </c>
      <c r="D27" s="1"/>
    </row>
    <row r="28" spans="1:4" x14ac:dyDescent="0.35">
      <c r="A28" s="1">
        <v>27</v>
      </c>
      <c r="B28" s="1" t="s">
        <v>54</v>
      </c>
      <c r="C28" s="1" t="s">
        <v>55</v>
      </c>
      <c r="D28" s="1"/>
    </row>
    <row r="29" spans="1:4" x14ac:dyDescent="0.35">
      <c r="A29" s="1">
        <v>28</v>
      </c>
      <c r="B29" s="1" t="s">
        <v>56</v>
      </c>
      <c r="C29" s="1" t="s">
        <v>57</v>
      </c>
      <c r="D29" s="1"/>
    </row>
    <row r="30" spans="1:4" x14ac:dyDescent="0.35">
      <c r="A30" s="1">
        <v>29</v>
      </c>
      <c r="B30" s="1" t="s">
        <v>58</v>
      </c>
      <c r="C30" s="1" t="s">
        <v>59</v>
      </c>
      <c r="D30" s="1"/>
    </row>
    <row r="31" spans="1:4" x14ac:dyDescent="0.35">
      <c r="A31" s="1">
        <v>30</v>
      </c>
      <c r="B31" s="1" t="s">
        <v>60</v>
      </c>
      <c r="C31" s="1" t="s">
        <v>61</v>
      </c>
      <c r="D31" s="1"/>
    </row>
    <row r="32" spans="1:4" x14ac:dyDescent="0.35">
      <c r="A32" s="1">
        <v>31</v>
      </c>
      <c r="B32" s="1" t="s">
        <v>62</v>
      </c>
      <c r="C32" s="1" t="s">
        <v>63</v>
      </c>
      <c r="D32" s="1"/>
    </row>
    <row r="33" spans="1:4" x14ac:dyDescent="0.35">
      <c r="A33" s="1">
        <v>32</v>
      </c>
      <c r="B33" s="1" t="s">
        <v>64</v>
      </c>
      <c r="C33" s="1" t="s">
        <v>65</v>
      </c>
      <c r="D33" s="1"/>
    </row>
    <row r="34" spans="1:4" x14ac:dyDescent="0.35">
      <c r="A34" s="1">
        <v>33</v>
      </c>
      <c r="B34" s="1" t="s">
        <v>66</v>
      </c>
      <c r="C34" s="1" t="s">
        <v>67</v>
      </c>
      <c r="D34" s="1"/>
    </row>
    <row r="35" spans="1:4" x14ac:dyDescent="0.35">
      <c r="A35" s="1">
        <v>34</v>
      </c>
      <c r="B35" s="1" t="s">
        <v>68</v>
      </c>
      <c r="C35" s="1" t="s">
        <v>69</v>
      </c>
      <c r="D35" s="1"/>
    </row>
    <row r="36" spans="1:4" x14ac:dyDescent="0.35">
      <c r="A36" s="1">
        <v>35</v>
      </c>
      <c r="B36" s="1" t="s">
        <v>70</v>
      </c>
      <c r="C36" s="1" t="s">
        <v>71</v>
      </c>
      <c r="D36" s="1"/>
    </row>
    <row r="37" spans="1:4" x14ac:dyDescent="0.35">
      <c r="A37" s="1">
        <v>36</v>
      </c>
      <c r="B37" s="1" t="s">
        <v>72</v>
      </c>
      <c r="C37" s="1" t="s">
        <v>73</v>
      </c>
      <c r="D37" s="1"/>
    </row>
    <row r="38" spans="1:4" x14ac:dyDescent="0.35">
      <c r="A38" s="1">
        <v>37</v>
      </c>
      <c r="B38" s="1" t="s">
        <v>74</v>
      </c>
      <c r="C38" s="1" t="s">
        <v>75</v>
      </c>
      <c r="D38" s="1"/>
    </row>
    <row r="39" spans="1:4" x14ac:dyDescent="0.35">
      <c r="A39" s="1">
        <v>38</v>
      </c>
      <c r="B39" s="1" t="s">
        <v>76</v>
      </c>
      <c r="C39" s="1" t="s">
        <v>77</v>
      </c>
      <c r="D39" s="1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textLength" operator="lessThan" allowBlank="1" showInputMessage="1" showErrorMessage="1" sqref="B2:B39">
      <formula1>21</formula1>
    </dataValidation>
  </dataValidations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H2" sqref="H2"/>
    </sheetView>
  </sheetViews>
  <sheetFormatPr baseColWidth="10" defaultRowHeight="14.5" x14ac:dyDescent="0.35"/>
  <cols>
    <col min="2" max="2" width="37.08984375" bestFit="1" customWidth="1"/>
    <col min="4" max="4" width="14.81640625" bestFit="1" customWidth="1"/>
    <col min="5" max="5" width="15.453125" bestFit="1" customWidth="1"/>
    <col min="6" max="6" width="13.7265625" bestFit="1" customWidth="1"/>
    <col min="7" max="8" width="15.26953125" bestFit="1" customWidth="1"/>
  </cols>
  <sheetData>
    <row r="1" spans="1:8" x14ac:dyDescent="0.35">
      <c r="A1" s="5" t="s">
        <v>0</v>
      </c>
      <c r="B1" s="5" t="s">
        <v>1</v>
      </c>
      <c r="D1" s="7" t="s">
        <v>215</v>
      </c>
      <c r="E1" s="8" t="s">
        <v>216</v>
      </c>
      <c r="F1" s="9" t="s">
        <v>217</v>
      </c>
      <c r="G1" s="10" t="s">
        <v>218</v>
      </c>
      <c r="H1" s="10" t="s">
        <v>219</v>
      </c>
    </row>
    <row r="2" spans="1:8" x14ac:dyDescent="0.35">
      <c r="A2" s="1">
        <v>1</v>
      </c>
      <c r="B2" s="1" t="s">
        <v>2</v>
      </c>
      <c r="D2" t="s">
        <v>89</v>
      </c>
      <c r="E2" t="s">
        <v>90</v>
      </c>
      <c r="F2" t="s">
        <v>154</v>
      </c>
      <c r="G2" t="s">
        <v>155</v>
      </c>
    </row>
    <row r="3" spans="1:8" x14ac:dyDescent="0.35">
      <c r="A3" s="1">
        <v>2</v>
      </c>
      <c r="B3" s="1" t="s">
        <v>4</v>
      </c>
      <c r="D3" t="s">
        <v>89</v>
      </c>
      <c r="E3" t="s">
        <v>91</v>
      </c>
      <c r="F3" t="s">
        <v>156</v>
      </c>
      <c r="G3" t="s">
        <v>157</v>
      </c>
    </row>
    <row r="4" spans="1:8" x14ac:dyDescent="0.35">
      <c r="A4" s="1">
        <v>3</v>
      </c>
      <c r="B4" s="1" t="s">
        <v>6</v>
      </c>
      <c r="D4" t="s">
        <v>92</v>
      </c>
      <c r="E4" t="s">
        <v>93</v>
      </c>
      <c r="F4" t="s">
        <v>158</v>
      </c>
      <c r="G4" t="s">
        <v>159</v>
      </c>
    </row>
    <row r="5" spans="1:8" x14ac:dyDescent="0.35">
      <c r="A5" s="1">
        <v>4</v>
      </c>
      <c r="B5" s="1" t="s">
        <v>8</v>
      </c>
      <c r="D5" t="s">
        <v>94</v>
      </c>
      <c r="E5" t="s">
        <v>95</v>
      </c>
      <c r="F5" t="s">
        <v>160</v>
      </c>
      <c r="G5" t="s">
        <v>161</v>
      </c>
    </row>
    <row r="6" spans="1:8" x14ac:dyDescent="0.35">
      <c r="A6" s="1">
        <v>5</v>
      </c>
      <c r="B6" s="1" t="s">
        <v>10</v>
      </c>
      <c r="D6" t="s">
        <v>96</v>
      </c>
      <c r="E6" t="s">
        <v>97</v>
      </c>
      <c r="F6" t="s">
        <v>162</v>
      </c>
      <c r="G6" t="s">
        <v>163</v>
      </c>
    </row>
    <row r="7" spans="1:8" x14ac:dyDescent="0.35">
      <c r="A7" s="1">
        <v>6</v>
      </c>
      <c r="B7" s="1" t="s">
        <v>12</v>
      </c>
      <c r="D7" t="s">
        <v>98</v>
      </c>
      <c r="E7" t="s">
        <v>99</v>
      </c>
      <c r="F7" t="s">
        <v>164</v>
      </c>
      <c r="G7" t="s">
        <v>165</v>
      </c>
    </row>
    <row r="8" spans="1:8" x14ac:dyDescent="0.35">
      <c r="A8" s="1">
        <v>7</v>
      </c>
      <c r="B8" s="1" t="s">
        <v>14</v>
      </c>
      <c r="D8" t="s">
        <v>100</v>
      </c>
      <c r="E8" t="s">
        <v>101</v>
      </c>
      <c r="F8" t="s">
        <v>166</v>
      </c>
      <c r="G8" t="s">
        <v>167</v>
      </c>
    </row>
    <row r="9" spans="1:8" x14ac:dyDescent="0.35">
      <c r="A9" s="1">
        <v>8</v>
      </c>
      <c r="B9" s="1" t="s">
        <v>16</v>
      </c>
      <c r="D9" t="s">
        <v>102</v>
      </c>
      <c r="E9" t="s">
        <v>103</v>
      </c>
      <c r="F9" t="s">
        <v>168</v>
      </c>
      <c r="G9" t="s">
        <v>169</v>
      </c>
    </row>
    <row r="10" spans="1:8" x14ac:dyDescent="0.35">
      <c r="A10" s="1">
        <v>9</v>
      </c>
      <c r="B10" s="1" t="s">
        <v>18</v>
      </c>
      <c r="D10" t="s">
        <v>104</v>
      </c>
      <c r="E10" t="s">
        <v>105</v>
      </c>
      <c r="F10" t="s">
        <v>160</v>
      </c>
      <c r="G10" t="s">
        <v>170</v>
      </c>
    </row>
    <row r="11" spans="1:8" x14ac:dyDescent="0.35">
      <c r="A11" s="1">
        <v>10</v>
      </c>
      <c r="B11" s="1" t="s">
        <v>20</v>
      </c>
      <c r="D11" t="s">
        <v>106</v>
      </c>
      <c r="E11" t="s">
        <v>107</v>
      </c>
      <c r="F11" t="s">
        <v>171</v>
      </c>
      <c r="G11" t="s">
        <v>172</v>
      </c>
    </row>
    <row r="12" spans="1:8" x14ac:dyDescent="0.35">
      <c r="A12" s="1">
        <v>11</v>
      </c>
      <c r="B12" s="1" t="s">
        <v>22</v>
      </c>
      <c r="D12" t="s">
        <v>108</v>
      </c>
      <c r="E12" t="s">
        <v>109</v>
      </c>
      <c r="F12" t="s">
        <v>173</v>
      </c>
    </row>
    <row r="13" spans="1:8" x14ac:dyDescent="0.35">
      <c r="A13" s="1">
        <v>12</v>
      </c>
      <c r="B13" s="1" t="s">
        <v>24</v>
      </c>
      <c r="D13" t="s">
        <v>110</v>
      </c>
      <c r="E13" t="s">
        <v>111</v>
      </c>
      <c r="F13" t="s">
        <v>174</v>
      </c>
      <c r="G13" t="s">
        <v>175</v>
      </c>
    </row>
    <row r="14" spans="1:8" x14ac:dyDescent="0.35">
      <c r="A14" s="1">
        <v>13</v>
      </c>
      <c r="B14" s="1" t="s">
        <v>26</v>
      </c>
      <c r="D14" t="s">
        <v>110</v>
      </c>
      <c r="E14" t="s">
        <v>112</v>
      </c>
      <c r="F14" t="s">
        <v>176</v>
      </c>
      <c r="G14" t="s">
        <v>177</v>
      </c>
    </row>
    <row r="15" spans="1:8" x14ac:dyDescent="0.35">
      <c r="A15" s="1">
        <v>14</v>
      </c>
      <c r="B15" s="1" t="s">
        <v>28</v>
      </c>
      <c r="D15" t="s">
        <v>113</v>
      </c>
      <c r="E15" t="s">
        <v>114</v>
      </c>
      <c r="F15" t="s">
        <v>178</v>
      </c>
      <c r="G15" t="s">
        <v>179</v>
      </c>
    </row>
    <row r="16" spans="1:8" x14ac:dyDescent="0.35">
      <c r="A16" s="1">
        <v>15</v>
      </c>
      <c r="B16" s="1" t="s">
        <v>30</v>
      </c>
      <c r="D16" t="s">
        <v>115</v>
      </c>
      <c r="E16" t="s">
        <v>116</v>
      </c>
      <c r="F16" t="s">
        <v>157</v>
      </c>
      <c r="G16" t="s">
        <v>180</v>
      </c>
      <c r="H16" t="s">
        <v>181</v>
      </c>
    </row>
    <row r="17" spans="1:8" x14ac:dyDescent="0.35">
      <c r="A17" s="1">
        <v>16</v>
      </c>
      <c r="B17" s="1" t="s">
        <v>32</v>
      </c>
      <c r="D17" t="s">
        <v>117</v>
      </c>
      <c r="E17" t="s">
        <v>118</v>
      </c>
      <c r="F17" t="s">
        <v>182</v>
      </c>
      <c r="G17" t="s">
        <v>183</v>
      </c>
    </row>
    <row r="18" spans="1:8" x14ac:dyDescent="0.35">
      <c r="A18" s="1">
        <v>17</v>
      </c>
      <c r="B18" s="1" t="s">
        <v>34</v>
      </c>
      <c r="D18" t="s">
        <v>119</v>
      </c>
      <c r="E18" t="s">
        <v>120</v>
      </c>
      <c r="F18" t="s">
        <v>184</v>
      </c>
      <c r="G18" t="s">
        <v>185</v>
      </c>
    </row>
    <row r="19" spans="1:8" x14ac:dyDescent="0.35">
      <c r="A19" s="1">
        <v>18</v>
      </c>
      <c r="B19" s="1" t="s">
        <v>36</v>
      </c>
      <c r="D19" t="s">
        <v>121</v>
      </c>
      <c r="E19" t="s">
        <v>122</v>
      </c>
      <c r="F19" t="s">
        <v>186</v>
      </c>
      <c r="G19" t="s">
        <v>187</v>
      </c>
    </row>
    <row r="20" spans="1:8" x14ac:dyDescent="0.35">
      <c r="A20" s="1">
        <v>19</v>
      </c>
      <c r="B20" s="1" t="s">
        <v>38</v>
      </c>
      <c r="D20" t="s">
        <v>123</v>
      </c>
      <c r="E20" t="s">
        <v>95</v>
      </c>
      <c r="F20" t="s">
        <v>160</v>
      </c>
      <c r="G20" t="s">
        <v>188</v>
      </c>
    </row>
    <row r="21" spans="1:8" x14ac:dyDescent="0.35">
      <c r="A21" s="1">
        <v>20</v>
      </c>
      <c r="B21" s="1" t="s">
        <v>40</v>
      </c>
      <c r="D21" t="s">
        <v>112</v>
      </c>
      <c r="E21" t="s">
        <v>124</v>
      </c>
      <c r="F21" t="s">
        <v>189</v>
      </c>
      <c r="G21" t="s">
        <v>190</v>
      </c>
    </row>
    <row r="22" spans="1:8" x14ac:dyDescent="0.35">
      <c r="A22" s="1">
        <v>21</v>
      </c>
      <c r="B22" s="1" t="s">
        <v>42</v>
      </c>
      <c r="D22" t="s">
        <v>125</v>
      </c>
      <c r="E22" t="s">
        <v>126</v>
      </c>
      <c r="F22" t="s">
        <v>185</v>
      </c>
      <c r="G22" t="s">
        <v>191</v>
      </c>
    </row>
    <row r="23" spans="1:8" x14ac:dyDescent="0.35">
      <c r="A23" s="1">
        <v>22</v>
      </c>
      <c r="B23" s="1" t="s">
        <v>44</v>
      </c>
      <c r="D23" t="s">
        <v>125</v>
      </c>
      <c r="E23" t="s">
        <v>127</v>
      </c>
      <c r="F23" t="s">
        <v>192</v>
      </c>
      <c r="G23" t="s">
        <v>193</v>
      </c>
    </row>
    <row r="24" spans="1:8" x14ac:dyDescent="0.35">
      <c r="A24" s="1">
        <v>23</v>
      </c>
      <c r="B24" s="1" t="s">
        <v>46</v>
      </c>
      <c r="D24" t="s">
        <v>128</v>
      </c>
      <c r="E24" t="s">
        <v>129</v>
      </c>
      <c r="F24" t="s">
        <v>194</v>
      </c>
      <c r="G24" t="s">
        <v>195</v>
      </c>
    </row>
    <row r="25" spans="1:8" x14ac:dyDescent="0.35">
      <c r="A25" s="1">
        <v>24</v>
      </c>
      <c r="B25" s="1" t="s">
        <v>48</v>
      </c>
      <c r="D25" t="s">
        <v>130</v>
      </c>
      <c r="E25" t="s">
        <v>131</v>
      </c>
      <c r="F25" t="s">
        <v>160</v>
      </c>
      <c r="G25" t="s">
        <v>196</v>
      </c>
    </row>
    <row r="26" spans="1:8" x14ac:dyDescent="0.35">
      <c r="A26" s="1">
        <v>25</v>
      </c>
      <c r="B26" s="1" t="s">
        <v>50</v>
      </c>
      <c r="D26" t="s">
        <v>132</v>
      </c>
      <c r="E26" t="s">
        <v>133</v>
      </c>
      <c r="F26" t="s">
        <v>197</v>
      </c>
      <c r="G26" t="s">
        <v>198</v>
      </c>
      <c r="H26" t="s">
        <v>199</v>
      </c>
    </row>
    <row r="27" spans="1:8" x14ac:dyDescent="0.35">
      <c r="A27" s="1">
        <v>26</v>
      </c>
      <c r="B27" s="1" t="s">
        <v>52</v>
      </c>
      <c r="D27" t="s">
        <v>134</v>
      </c>
      <c r="E27" t="s">
        <v>135</v>
      </c>
      <c r="F27" t="s">
        <v>200</v>
      </c>
      <c r="G27" t="s">
        <v>201</v>
      </c>
    </row>
    <row r="28" spans="1:8" x14ac:dyDescent="0.35">
      <c r="A28" s="1">
        <v>27</v>
      </c>
      <c r="B28" s="1" t="s">
        <v>54</v>
      </c>
      <c r="D28" t="s">
        <v>136</v>
      </c>
      <c r="E28" t="s">
        <v>137</v>
      </c>
      <c r="F28" t="s">
        <v>202</v>
      </c>
      <c r="G28" t="s">
        <v>164</v>
      </c>
    </row>
    <row r="29" spans="1:8" x14ac:dyDescent="0.35">
      <c r="A29" s="1">
        <v>28</v>
      </c>
      <c r="B29" s="1" t="s">
        <v>56</v>
      </c>
      <c r="D29" t="s">
        <v>138</v>
      </c>
      <c r="E29" t="s">
        <v>118</v>
      </c>
      <c r="F29" t="s">
        <v>160</v>
      </c>
      <c r="G29" t="s">
        <v>230</v>
      </c>
      <c r="H29" t="s">
        <v>231</v>
      </c>
    </row>
    <row r="30" spans="1:8" x14ac:dyDescent="0.35">
      <c r="A30" s="1">
        <v>29</v>
      </c>
      <c r="B30" s="1" t="s">
        <v>58</v>
      </c>
      <c r="D30" t="s">
        <v>138</v>
      </c>
      <c r="E30" t="s">
        <v>96</v>
      </c>
      <c r="F30" t="s">
        <v>203</v>
      </c>
      <c r="G30" t="s">
        <v>204</v>
      </c>
    </row>
    <row r="31" spans="1:8" x14ac:dyDescent="0.35">
      <c r="A31" s="1">
        <v>30</v>
      </c>
      <c r="B31" s="1" t="s">
        <v>60</v>
      </c>
      <c r="D31" t="s">
        <v>139</v>
      </c>
      <c r="E31" t="s">
        <v>140</v>
      </c>
      <c r="F31" t="s">
        <v>205</v>
      </c>
      <c r="G31" t="s">
        <v>206</v>
      </c>
    </row>
    <row r="32" spans="1:8" x14ac:dyDescent="0.35">
      <c r="A32" s="1">
        <v>31</v>
      </c>
      <c r="B32" s="1" t="s">
        <v>62</v>
      </c>
      <c r="D32" t="s">
        <v>141</v>
      </c>
      <c r="E32" t="s">
        <v>142</v>
      </c>
      <c r="F32" t="s">
        <v>155</v>
      </c>
      <c r="G32" t="s">
        <v>207</v>
      </c>
    </row>
    <row r="33" spans="1:7" x14ac:dyDescent="0.35">
      <c r="A33" s="1">
        <v>32</v>
      </c>
      <c r="B33" s="1" t="s">
        <v>64</v>
      </c>
      <c r="D33" t="s">
        <v>143</v>
      </c>
      <c r="E33" t="s">
        <v>144</v>
      </c>
      <c r="F33" t="s">
        <v>208</v>
      </c>
      <c r="G33" t="s">
        <v>196</v>
      </c>
    </row>
    <row r="34" spans="1:7" x14ac:dyDescent="0.35">
      <c r="A34" s="1">
        <v>33</v>
      </c>
      <c r="B34" s="1" t="s">
        <v>66</v>
      </c>
      <c r="D34" t="s">
        <v>145</v>
      </c>
      <c r="E34" t="s">
        <v>146</v>
      </c>
      <c r="F34" t="s">
        <v>209</v>
      </c>
      <c r="G34" t="s">
        <v>210</v>
      </c>
    </row>
    <row r="35" spans="1:7" x14ac:dyDescent="0.35">
      <c r="A35" s="1">
        <v>34</v>
      </c>
      <c r="B35" s="1" t="s">
        <v>68</v>
      </c>
      <c r="D35" t="s">
        <v>147</v>
      </c>
      <c r="E35" t="s">
        <v>90</v>
      </c>
      <c r="F35" t="s">
        <v>211</v>
      </c>
      <c r="G35" t="s">
        <v>212</v>
      </c>
    </row>
    <row r="36" spans="1:7" x14ac:dyDescent="0.35">
      <c r="A36" s="1">
        <v>35</v>
      </c>
      <c r="B36" s="1" t="s">
        <v>70</v>
      </c>
      <c r="D36" t="s">
        <v>148</v>
      </c>
      <c r="E36" t="s">
        <v>98</v>
      </c>
      <c r="F36" t="s">
        <v>160</v>
      </c>
      <c r="G36" t="s">
        <v>159</v>
      </c>
    </row>
    <row r="37" spans="1:7" x14ac:dyDescent="0.35">
      <c r="A37" s="1">
        <v>36</v>
      </c>
      <c r="B37" s="1" t="s">
        <v>72</v>
      </c>
      <c r="D37" t="s">
        <v>149</v>
      </c>
      <c r="E37" t="s">
        <v>150</v>
      </c>
      <c r="F37" t="s">
        <v>213</v>
      </c>
      <c r="G37" t="s">
        <v>164</v>
      </c>
    </row>
    <row r="38" spans="1:7" x14ac:dyDescent="0.35">
      <c r="A38" s="1">
        <v>37</v>
      </c>
      <c r="B38" s="1" t="s">
        <v>74</v>
      </c>
      <c r="D38" t="s">
        <v>151</v>
      </c>
      <c r="E38" t="s">
        <v>129</v>
      </c>
      <c r="F38" t="s">
        <v>189</v>
      </c>
      <c r="G38" t="s">
        <v>178</v>
      </c>
    </row>
    <row r="39" spans="1:7" x14ac:dyDescent="0.35">
      <c r="A39" s="1">
        <v>38</v>
      </c>
      <c r="B39" s="1" t="s">
        <v>76</v>
      </c>
      <c r="D39" t="s">
        <v>152</v>
      </c>
      <c r="E39" t="s">
        <v>153</v>
      </c>
      <c r="F39" t="s">
        <v>214</v>
      </c>
      <c r="G39" t="s">
        <v>187</v>
      </c>
    </row>
  </sheetData>
  <dataValidations count="1">
    <dataValidation type="textLength" operator="lessThan" allowBlank="1" showInputMessage="1" showErrorMessage="1" sqref="B2:B39">
      <formula1>21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A2" sqref="A2:A39"/>
    </sheetView>
  </sheetViews>
  <sheetFormatPr baseColWidth="10" defaultRowHeight="14.5" x14ac:dyDescent="0.35"/>
  <cols>
    <col min="1" max="1" width="14.81640625" bestFit="1" customWidth="1"/>
  </cols>
  <sheetData>
    <row r="1" spans="1:3" x14ac:dyDescent="0.35">
      <c r="A1" s="7" t="s">
        <v>215</v>
      </c>
      <c r="C1" s="15"/>
    </row>
    <row r="2" spans="1:3" x14ac:dyDescent="0.35">
      <c r="A2" s="3" t="s">
        <v>89</v>
      </c>
    </row>
    <row r="3" spans="1:3" x14ac:dyDescent="0.35">
      <c r="A3" s="3" t="s">
        <v>92</v>
      </c>
    </row>
    <row r="4" spans="1:3" x14ac:dyDescent="0.35">
      <c r="A4" s="3" t="s">
        <v>94</v>
      </c>
    </row>
    <row r="5" spans="1:3" x14ac:dyDescent="0.35">
      <c r="A5" s="3" t="s">
        <v>96</v>
      </c>
    </row>
    <row r="6" spans="1:3" x14ac:dyDescent="0.35">
      <c r="A6" s="3" t="s">
        <v>98</v>
      </c>
    </row>
    <row r="7" spans="1:3" x14ac:dyDescent="0.35">
      <c r="A7" s="3" t="s">
        <v>100</v>
      </c>
    </row>
    <row r="8" spans="1:3" x14ac:dyDescent="0.35">
      <c r="A8" s="3" t="s">
        <v>102</v>
      </c>
    </row>
    <row r="9" spans="1:3" x14ac:dyDescent="0.35">
      <c r="A9" s="3" t="s">
        <v>104</v>
      </c>
    </row>
    <row r="10" spans="1:3" x14ac:dyDescent="0.35">
      <c r="A10" s="3" t="s">
        <v>106</v>
      </c>
    </row>
    <row r="11" spans="1:3" x14ac:dyDescent="0.35">
      <c r="A11" s="3" t="s">
        <v>108</v>
      </c>
    </row>
    <row r="12" spans="1:3" x14ac:dyDescent="0.35">
      <c r="A12" s="3" t="s">
        <v>110</v>
      </c>
    </row>
    <row r="13" spans="1:3" x14ac:dyDescent="0.35">
      <c r="A13" s="3" t="s">
        <v>113</v>
      </c>
    </row>
    <row r="14" spans="1:3" x14ac:dyDescent="0.35">
      <c r="A14" s="3" t="s">
        <v>115</v>
      </c>
    </row>
    <row r="15" spans="1:3" x14ac:dyDescent="0.35">
      <c r="A15" s="3" t="s">
        <v>117</v>
      </c>
    </row>
    <row r="16" spans="1:3" x14ac:dyDescent="0.35">
      <c r="A16" s="3" t="s">
        <v>119</v>
      </c>
    </row>
    <row r="17" spans="1:1" x14ac:dyDescent="0.35">
      <c r="A17" s="3" t="s">
        <v>121</v>
      </c>
    </row>
    <row r="18" spans="1:1" x14ac:dyDescent="0.35">
      <c r="A18" s="3" t="s">
        <v>123</v>
      </c>
    </row>
    <row r="19" spans="1:1" x14ac:dyDescent="0.35">
      <c r="A19" s="3" t="s">
        <v>112</v>
      </c>
    </row>
    <row r="20" spans="1:1" x14ac:dyDescent="0.35">
      <c r="A20" s="3" t="s">
        <v>125</v>
      </c>
    </row>
    <row r="21" spans="1:1" x14ac:dyDescent="0.35">
      <c r="A21" s="3" t="s">
        <v>128</v>
      </c>
    </row>
    <row r="22" spans="1:1" x14ac:dyDescent="0.35">
      <c r="A22" s="3" t="s">
        <v>130</v>
      </c>
    </row>
    <row r="23" spans="1:1" x14ac:dyDescent="0.35">
      <c r="A23" s="3" t="s">
        <v>132</v>
      </c>
    </row>
    <row r="24" spans="1:1" x14ac:dyDescent="0.35">
      <c r="A24" s="3" t="s">
        <v>134</v>
      </c>
    </row>
    <row r="25" spans="1:1" x14ac:dyDescent="0.35">
      <c r="A25" s="3" t="s">
        <v>136</v>
      </c>
    </row>
    <row r="26" spans="1:1" x14ac:dyDescent="0.35">
      <c r="A26" s="3" t="s">
        <v>138</v>
      </c>
    </row>
    <row r="27" spans="1:1" x14ac:dyDescent="0.35">
      <c r="A27" s="3" t="s">
        <v>139</v>
      </c>
    </row>
    <row r="28" spans="1:1" x14ac:dyDescent="0.35">
      <c r="A28" s="3" t="s">
        <v>141</v>
      </c>
    </row>
    <row r="29" spans="1:1" x14ac:dyDescent="0.35">
      <c r="A29" s="3" t="s">
        <v>143</v>
      </c>
    </row>
    <row r="30" spans="1:1" x14ac:dyDescent="0.35">
      <c r="A30" s="3" t="s">
        <v>145</v>
      </c>
    </row>
    <row r="31" spans="1:1" x14ac:dyDescent="0.35">
      <c r="A31" s="3" t="s">
        <v>147</v>
      </c>
    </row>
    <row r="32" spans="1:1" x14ac:dyDescent="0.35">
      <c r="A32" s="3" t="s">
        <v>148</v>
      </c>
    </row>
    <row r="33" spans="1:1" x14ac:dyDescent="0.35">
      <c r="A33" s="3" t="s">
        <v>149</v>
      </c>
    </row>
    <row r="34" spans="1:1" x14ac:dyDescent="0.35">
      <c r="A34" s="3" t="s">
        <v>151</v>
      </c>
    </row>
    <row r="35" spans="1:1" x14ac:dyDescent="0.35">
      <c r="A35" s="3" t="s">
        <v>152</v>
      </c>
    </row>
  </sheetData>
  <dataValidations count="1">
    <dataValidation type="textLength" operator="lessThan" allowBlank="1" showInputMessage="1" showErrorMessage="1" sqref="A2:A35">
      <formula1>21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workbookViewId="0">
      <selection activeCell="E21" sqref="E21"/>
    </sheetView>
  </sheetViews>
  <sheetFormatPr baseColWidth="10" defaultRowHeight="14.5" x14ac:dyDescent="0.35"/>
  <cols>
    <col min="2" max="2" width="2.81640625" bestFit="1" customWidth="1"/>
  </cols>
  <sheetData>
    <row r="1" spans="2:9" x14ac:dyDescent="0.35">
      <c r="B1" s="6" t="s">
        <v>78</v>
      </c>
      <c r="C1" s="6" t="s">
        <v>1</v>
      </c>
      <c r="D1" s="6" t="s">
        <v>79</v>
      </c>
      <c r="E1" s="6" t="s">
        <v>80</v>
      </c>
    </row>
    <row r="2" spans="2:9" x14ac:dyDescent="0.35">
      <c r="B2" s="2">
        <v>1</v>
      </c>
      <c r="C2" s="2" t="s">
        <v>154</v>
      </c>
      <c r="D2" s="2" t="s">
        <v>84</v>
      </c>
      <c r="E2" s="2" t="s">
        <v>88</v>
      </c>
      <c r="H2" t="s">
        <v>81</v>
      </c>
      <c r="I2" t="s">
        <v>87</v>
      </c>
    </row>
    <row r="3" spans="2:9" x14ac:dyDescent="0.35">
      <c r="B3" s="2">
        <f>B2+1</f>
        <v>2</v>
      </c>
      <c r="C3" s="2" t="s">
        <v>156</v>
      </c>
      <c r="D3" s="2" t="s">
        <v>82</v>
      </c>
      <c r="E3" s="2" t="s">
        <v>87</v>
      </c>
      <c r="H3" t="s">
        <v>82</v>
      </c>
      <c r="I3" t="s">
        <v>88</v>
      </c>
    </row>
    <row r="4" spans="2:9" x14ac:dyDescent="0.35">
      <c r="B4" s="2">
        <f t="shared" ref="B4:B16" si="0">B3+1</f>
        <v>3</v>
      </c>
      <c r="C4" s="2" t="s">
        <v>158</v>
      </c>
      <c r="D4" s="2" t="s">
        <v>85</v>
      </c>
      <c r="E4" s="2" t="s">
        <v>88</v>
      </c>
      <c r="H4" t="s">
        <v>83</v>
      </c>
    </row>
    <row r="5" spans="2:9" x14ac:dyDescent="0.35">
      <c r="B5" s="2">
        <f t="shared" si="0"/>
        <v>4</v>
      </c>
      <c r="C5" s="2" t="s">
        <v>160</v>
      </c>
      <c r="D5" s="2" t="s">
        <v>86</v>
      </c>
      <c r="E5" s="2" t="s">
        <v>87</v>
      </c>
      <c r="H5" t="s">
        <v>84</v>
      </c>
    </row>
    <row r="6" spans="2:9" x14ac:dyDescent="0.35">
      <c r="B6" s="2">
        <f t="shared" si="0"/>
        <v>5</v>
      </c>
      <c r="C6" s="2" t="s">
        <v>162</v>
      </c>
      <c r="D6" s="2" t="s">
        <v>81</v>
      </c>
      <c r="E6" s="2" t="s">
        <v>87</v>
      </c>
      <c r="H6" t="s">
        <v>85</v>
      </c>
    </row>
    <row r="7" spans="2:9" x14ac:dyDescent="0.35">
      <c r="B7" s="2">
        <f t="shared" si="0"/>
        <v>6</v>
      </c>
      <c r="C7" s="2" t="s">
        <v>164</v>
      </c>
      <c r="D7" s="2" t="s">
        <v>82</v>
      </c>
      <c r="E7" s="2" t="s">
        <v>88</v>
      </c>
      <c r="H7" t="s">
        <v>86</v>
      </c>
    </row>
    <row r="8" spans="2:9" x14ac:dyDescent="0.35">
      <c r="B8" s="2">
        <f t="shared" si="0"/>
        <v>7</v>
      </c>
      <c r="C8" s="2" t="s">
        <v>166</v>
      </c>
      <c r="D8" s="2" t="s">
        <v>82</v>
      </c>
      <c r="E8" s="2" t="s">
        <v>87</v>
      </c>
    </row>
    <row r="9" spans="2:9" x14ac:dyDescent="0.35">
      <c r="B9" s="2">
        <f t="shared" si="0"/>
        <v>8</v>
      </c>
      <c r="C9" s="2" t="s">
        <v>168</v>
      </c>
      <c r="D9" s="2" t="s">
        <v>84</v>
      </c>
      <c r="E9" s="2" t="s">
        <v>88</v>
      </c>
    </row>
    <row r="10" spans="2:9" x14ac:dyDescent="0.35">
      <c r="B10" s="2">
        <f t="shared" si="0"/>
        <v>9</v>
      </c>
      <c r="C10" s="2" t="s">
        <v>160</v>
      </c>
      <c r="D10" s="2" t="s">
        <v>83</v>
      </c>
      <c r="E10" s="2" t="s">
        <v>87</v>
      </c>
    </row>
    <row r="11" spans="2:9" x14ac:dyDescent="0.35">
      <c r="B11" s="2">
        <f t="shared" si="0"/>
        <v>10</v>
      </c>
      <c r="C11" s="2" t="s">
        <v>171</v>
      </c>
      <c r="D11" s="2" t="s">
        <v>85</v>
      </c>
      <c r="E11" s="2" t="s">
        <v>87</v>
      </c>
    </row>
    <row r="12" spans="2:9" x14ac:dyDescent="0.35">
      <c r="B12" s="2">
        <f t="shared" si="0"/>
        <v>11</v>
      </c>
      <c r="C12" s="2" t="s">
        <v>173</v>
      </c>
      <c r="D12" s="2" t="s">
        <v>86</v>
      </c>
      <c r="E12" s="2" t="s">
        <v>88</v>
      </c>
    </row>
    <row r="13" spans="2:9" x14ac:dyDescent="0.35">
      <c r="B13" s="2">
        <f t="shared" si="0"/>
        <v>12</v>
      </c>
      <c r="C13" s="2" t="s">
        <v>174</v>
      </c>
      <c r="D13" s="2" t="s">
        <v>81</v>
      </c>
      <c r="E13" s="2" t="s">
        <v>88</v>
      </c>
    </row>
    <row r="14" spans="2:9" x14ac:dyDescent="0.35">
      <c r="B14" s="2">
        <f t="shared" si="0"/>
        <v>13</v>
      </c>
      <c r="C14" s="2" t="s">
        <v>154</v>
      </c>
      <c r="D14" s="2" t="s">
        <v>85</v>
      </c>
      <c r="E14" s="2" t="s">
        <v>87</v>
      </c>
    </row>
    <row r="15" spans="2:9" x14ac:dyDescent="0.35">
      <c r="B15" s="2">
        <f t="shared" si="0"/>
        <v>14</v>
      </c>
      <c r="C15" s="2" t="s">
        <v>156</v>
      </c>
      <c r="D15" s="2" t="s">
        <v>82</v>
      </c>
      <c r="E15" s="2" t="s">
        <v>87</v>
      </c>
    </row>
    <row r="16" spans="2:9" x14ac:dyDescent="0.35">
      <c r="B16" s="2">
        <f t="shared" si="0"/>
        <v>15</v>
      </c>
      <c r="C16" s="2" t="s">
        <v>158</v>
      </c>
      <c r="D16" s="2" t="s">
        <v>81</v>
      </c>
      <c r="E16" s="2" t="s">
        <v>88</v>
      </c>
    </row>
    <row r="18" spans="3:5" x14ac:dyDescent="0.35">
      <c r="C18" t="s">
        <v>235</v>
      </c>
    </row>
    <row r="19" spans="3:5" x14ac:dyDescent="0.35">
      <c r="D19" t="s">
        <v>236</v>
      </c>
    </row>
    <row r="20" spans="3:5" x14ac:dyDescent="0.35">
      <c r="E20" t="s">
        <v>237</v>
      </c>
    </row>
  </sheetData>
  <dataValidations count="2">
    <dataValidation type="list" allowBlank="1" showInputMessage="1" showErrorMessage="1" errorTitle="ERROR" error="LA RESPUESTA NO CORRESPONDE A UNA CIUDAD VÁLIDA" sqref="D2:D16">
      <formula1>$H$2:$H$7</formula1>
    </dataValidation>
    <dataValidation type="list" allowBlank="1" showInputMessage="1" showErrorMessage="1" sqref="E2:E16">
      <formula1>$I$2:$I$3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zoomScale="90" zoomScaleNormal="90" workbookViewId="0"/>
  </sheetViews>
  <sheetFormatPr baseColWidth="10" defaultRowHeight="14.5" x14ac:dyDescent="0.35"/>
  <cols>
    <col min="1" max="1" width="3.08984375" bestFit="1" customWidth="1"/>
    <col min="2" max="3" width="14.81640625" bestFit="1" customWidth="1"/>
    <col min="4" max="4" width="13.7265625" bestFit="1" customWidth="1"/>
    <col min="5" max="5" width="15.26953125" bestFit="1" customWidth="1"/>
    <col min="6" max="6" width="13.36328125" bestFit="1" customWidth="1"/>
    <col min="11" max="11" width="14.6328125" bestFit="1" customWidth="1"/>
    <col min="16" max="16" width="13.36328125" bestFit="1" customWidth="1"/>
    <col min="17" max="17" width="18.81640625" bestFit="1" customWidth="1"/>
    <col min="19" max="19" width="29.36328125" bestFit="1" customWidth="1"/>
  </cols>
  <sheetData>
    <row r="1" spans="1:19" x14ac:dyDescent="0.35">
      <c r="A1" s="7" t="s">
        <v>0</v>
      </c>
      <c r="B1" s="7" t="s">
        <v>215</v>
      </c>
      <c r="C1" s="8" t="s">
        <v>216</v>
      </c>
      <c r="D1" s="9" t="s">
        <v>217</v>
      </c>
      <c r="E1" s="10" t="s">
        <v>218</v>
      </c>
      <c r="F1" s="11" t="s">
        <v>219</v>
      </c>
      <c r="G1" s="14"/>
      <c r="H1" s="12" t="s">
        <v>221</v>
      </c>
      <c r="I1" s="13" t="s">
        <v>222</v>
      </c>
      <c r="J1" s="13" t="s">
        <v>223</v>
      </c>
      <c r="K1" s="13" t="s">
        <v>225</v>
      </c>
      <c r="L1" s="13" t="s">
        <v>224</v>
      </c>
      <c r="M1" s="13" t="s">
        <v>227</v>
      </c>
      <c r="N1" s="13" t="s">
        <v>228</v>
      </c>
      <c r="O1" s="13" t="s">
        <v>232</v>
      </c>
      <c r="P1" s="13" t="s">
        <v>233</v>
      </c>
      <c r="Q1" s="13" t="s">
        <v>226</v>
      </c>
      <c r="S1" s="13" t="s">
        <v>229</v>
      </c>
    </row>
    <row r="2" spans="1:19" x14ac:dyDescent="0.35">
      <c r="A2" s="1">
        <v>1</v>
      </c>
      <c r="B2" s="3" t="s">
        <v>89</v>
      </c>
      <c r="C2" s="2" t="s">
        <v>90</v>
      </c>
      <c r="D2" s="2" t="s">
        <v>154</v>
      </c>
      <c r="E2" s="4" t="s">
        <v>155</v>
      </c>
      <c r="F2" s="2"/>
      <c r="H2" t="str">
        <f>MID(D2,7,2)</f>
        <v>n</v>
      </c>
      <c r="I2" t="str">
        <f>LEFT(B2,3)</f>
        <v>Ara</v>
      </c>
      <c r="J2" t="str">
        <f>RIGHT(C2,3)</f>
        <v>llo</v>
      </c>
      <c r="K2" t="str">
        <f>CONCATENATE(D2," ",B2)</f>
        <v>Joaquín Aravena</v>
      </c>
      <c r="L2" t="str">
        <f>REPLACE(D2,4,4,E2)</f>
        <v>JoaIgnacio</v>
      </c>
      <c r="M2" t="str">
        <f>UPPER(E2)</f>
        <v>IGNACIO</v>
      </c>
      <c r="N2" t="str">
        <f>LOWER(E2)</f>
        <v>ignacio</v>
      </c>
      <c r="O2" t="str">
        <f>LOWER(D2)</f>
        <v>joaquín</v>
      </c>
      <c r="P2" t="str">
        <f>CONCATENATE(N2," ",O2)</f>
        <v>ignacio joaquín</v>
      </c>
      <c r="Q2" t="str">
        <f>PROPER(P2)</f>
        <v>Ignacio Joaquín</v>
      </c>
      <c r="S2" t="str">
        <f>CONCATENATE(LOWER(D2),".",LOWER(B2),"@ug.uchile.cl")</f>
        <v>joaquín.aravena@ug.uchile.cl</v>
      </c>
    </row>
    <row r="3" spans="1:19" x14ac:dyDescent="0.35">
      <c r="A3" s="1">
        <v>2</v>
      </c>
      <c r="B3" s="3" t="s">
        <v>89</v>
      </c>
      <c r="C3" s="2" t="s">
        <v>91</v>
      </c>
      <c r="D3" s="2" t="s">
        <v>156</v>
      </c>
      <c r="E3" s="4" t="s">
        <v>157</v>
      </c>
      <c r="F3" s="2"/>
      <c r="H3" t="str">
        <f t="shared" ref="H3:H39" si="0">MID(D3,7,2)</f>
        <v/>
      </c>
      <c r="I3" t="str">
        <f t="shared" ref="I3:I39" si="1">LEFT(B3,3)</f>
        <v>Ara</v>
      </c>
      <c r="J3" t="str">
        <f t="shared" ref="J3:J39" si="2">RIGHT(C3,3)</f>
        <v>nda</v>
      </c>
      <c r="K3" t="str">
        <f t="shared" ref="K3:K39" si="3">CONCATENATE(D3," ",B3)</f>
        <v>Camila Aravena</v>
      </c>
      <c r="L3" t="str">
        <f t="shared" ref="L3:L39" si="4">REPLACE(D3,4,4,E3)</f>
        <v>CamAntonia</v>
      </c>
      <c r="M3" t="str">
        <f t="shared" ref="M3:M39" si="5">UPPER(E3)</f>
        <v>ANTONIA</v>
      </c>
      <c r="N3" t="str">
        <f t="shared" ref="N3:N39" si="6">LOWER(E3)</f>
        <v>antonia</v>
      </c>
      <c r="O3" t="str">
        <f t="shared" ref="O3:O39" si="7">LOWER(D3)</f>
        <v>camila</v>
      </c>
      <c r="P3" t="str">
        <f t="shared" ref="P3:P39" si="8">CONCATENATE(N3," ",O3)</f>
        <v>antonia camila</v>
      </c>
      <c r="Q3" t="str">
        <f t="shared" ref="Q3:Q39" si="9">PROPER(P3)</f>
        <v>Antonia Camila</v>
      </c>
      <c r="S3" t="str">
        <f t="shared" ref="S3:S39" si="10">CONCATENATE(LOWER(D3),".",LOWER(B3),"@ug.uchile.cl")</f>
        <v>camila.aravena@ug.uchile.cl</v>
      </c>
    </row>
    <row r="4" spans="1:19" x14ac:dyDescent="0.35">
      <c r="A4" s="1">
        <v>3</v>
      </c>
      <c r="B4" s="3" t="s">
        <v>92</v>
      </c>
      <c r="C4" s="2" t="s">
        <v>93</v>
      </c>
      <c r="D4" s="2" t="s">
        <v>158</v>
      </c>
      <c r="E4" s="4" t="s">
        <v>159</v>
      </c>
      <c r="F4" s="2"/>
      <c r="H4" t="str">
        <f t="shared" si="0"/>
        <v/>
      </c>
      <c r="I4" t="str">
        <f t="shared" si="1"/>
        <v>Ara</v>
      </c>
      <c r="J4" t="str">
        <f t="shared" si="2"/>
        <v>yes</v>
      </c>
      <c r="K4" t="str">
        <f t="shared" si="3"/>
        <v>Ariana Araya</v>
      </c>
      <c r="L4" t="str">
        <f t="shared" si="4"/>
        <v>AriBelén</v>
      </c>
      <c r="M4" t="str">
        <f t="shared" si="5"/>
        <v>BELÉN</v>
      </c>
      <c r="N4" t="str">
        <f t="shared" si="6"/>
        <v>belén</v>
      </c>
      <c r="O4" t="str">
        <f t="shared" si="7"/>
        <v>ariana</v>
      </c>
      <c r="P4" t="str">
        <f t="shared" si="8"/>
        <v>belén ariana</v>
      </c>
      <c r="Q4" t="str">
        <f t="shared" si="9"/>
        <v>Belén Ariana</v>
      </c>
      <c r="S4" t="str">
        <f t="shared" si="10"/>
        <v>ariana.araya@ug.uchile.cl</v>
      </c>
    </row>
    <row r="5" spans="1:19" x14ac:dyDescent="0.35">
      <c r="A5" s="1">
        <v>4</v>
      </c>
      <c r="B5" s="3" t="s">
        <v>94</v>
      </c>
      <c r="C5" s="2" t="s">
        <v>95</v>
      </c>
      <c r="D5" s="2" t="s">
        <v>160</v>
      </c>
      <c r="E5" s="4" t="s">
        <v>161</v>
      </c>
      <c r="F5" s="2"/>
      <c r="H5" t="str">
        <f t="shared" si="0"/>
        <v>nz</v>
      </c>
      <c r="I5" t="str">
        <f t="shared" si="1"/>
        <v>Aré</v>
      </c>
      <c r="J5" t="str">
        <f t="shared" si="2"/>
        <v>ías</v>
      </c>
      <c r="K5" t="str">
        <f t="shared" si="3"/>
        <v>Constanza Arévalo</v>
      </c>
      <c r="L5" t="str">
        <f t="shared" si="4"/>
        <v>ConNicolza</v>
      </c>
      <c r="M5" t="str">
        <f t="shared" si="5"/>
        <v>NICOL</v>
      </c>
      <c r="N5" t="str">
        <f t="shared" si="6"/>
        <v>nicol</v>
      </c>
      <c r="O5" t="str">
        <f t="shared" si="7"/>
        <v>constanza</v>
      </c>
      <c r="P5" t="str">
        <f t="shared" si="8"/>
        <v>nicol constanza</v>
      </c>
      <c r="Q5" t="str">
        <f t="shared" si="9"/>
        <v>Nicol Constanza</v>
      </c>
      <c r="S5" t="str">
        <f t="shared" si="10"/>
        <v>constanza.arévalo@ug.uchile.cl</v>
      </c>
    </row>
    <row r="6" spans="1:19" x14ac:dyDescent="0.35">
      <c r="A6" s="1">
        <v>5</v>
      </c>
      <c r="B6" s="3" t="s">
        <v>96</v>
      </c>
      <c r="C6" s="2" t="s">
        <v>97</v>
      </c>
      <c r="D6" s="2" t="s">
        <v>162</v>
      </c>
      <c r="E6" s="4" t="s">
        <v>163</v>
      </c>
      <c r="F6" s="2"/>
      <c r="H6" t="str">
        <f t="shared" si="0"/>
        <v/>
      </c>
      <c r="I6" t="str">
        <f t="shared" si="1"/>
        <v>Áva</v>
      </c>
      <c r="J6" t="str">
        <f t="shared" si="2"/>
        <v>ira</v>
      </c>
      <c r="K6" t="str">
        <f t="shared" si="3"/>
        <v>Nilza Ávalos</v>
      </c>
      <c r="L6" t="str">
        <f t="shared" si="4"/>
        <v>NilPatricia</v>
      </c>
      <c r="M6" t="str">
        <f t="shared" si="5"/>
        <v>PATRICIA</v>
      </c>
      <c r="N6" t="str">
        <f t="shared" si="6"/>
        <v>patricia</v>
      </c>
      <c r="O6" t="str">
        <f t="shared" si="7"/>
        <v>nilza</v>
      </c>
      <c r="P6" t="str">
        <f t="shared" si="8"/>
        <v>patricia nilza</v>
      </c>
      <c r="Q6" t="str">
        <f t="shared" si="9"/>
        <v>Patricia Nilza</v>
      </c>
      <c r="S6" t="str">
        <f t="shared" si="10"/>
        <v>nilza.ávalos@ug.uchile.cl</v>
      </c>
    </row>
    <row r="7" spans="1:19" x14ac:dyDescent="0.35">
      <c r="A7" s="1">
        <v>6</v>
      </c>
      <c r="B7" s="3" t="s">
        <v>98</v>
      </c>
      <c r="C7" s="2" t="s">
        <v>99</v>
      </c>
      <c r="D7" s="2" t="s">
        <v>164</v>
      </c>
      <c r="E7" s="4" t="s">
        <v>165</v>
      </c>
      <c r="F7" s="2"/>
      <c r="H7" t="str">
        <f t="shared" si="0"/>
        <v>a</v>
      </c>
      <c r="I7" t="str">
        <f t="shared" si="1"/>
        <v>Bus</v>
      </c>
      <c r="J7" t="str">
        <f t="shared" si="2"/>
        <v>res</v>
      </c>
      <c r="K7" t="str">
        <f t="shared" si="3"/>
        <v>Ignacia Bustamante</v>
      </c>
      <c r="L7" t="str">
        <f t="shared" si="4"/>
        <v>IgnEmilia</v>
      </c>
      <c r="M7" t="str">
        <f t="shared" si="5"/>
        <v>EMILIA</v>
      </c>
      <c r="N7" t="str">
        <f t="shared" si="6"/>
        <v>emilia</v>
      </c>
      <c r="O7" t="str">
        <f t="shared" si="7"/>
        <v>ignacia</v>
      </c>
      <c r="P7" t="str">
        <f t="shared" si="8"/>
        <v>emilia ignacia</v>
      </c>
      <c r="Q7" t="str">
        <f t="shared" si="9"/>
        <v>Emilia Ignacia</v>
      </c>
      <c r="S7" t="str">
        <f t="shared" si="10"/>
        <v>ignacia.bustamante@ug.uchile.cl</v>
      </c>
    </row>
    <row r="8" spans="1:19" x14ac:dyDescent="0.35">
      <c r="A8" s="1">
        <v>7</v>
      </c>
      <c r="B8" s="3" t="s">
        <v>100</v>
      </c>
      <c r="C8" s="2" t="s">
        <v>101</v>
      </c>
      <c r="D8" s="2" t="s">
        <v>166</v>
      </c>
      <c r="E8" s="4" t="s">
        <v>167</v>
      </c>
      <c r="F8" s="2"/>
      <c r="H8" t="str">
        <f t="shared" si="0"/>
        <v>o</v>
      </c>
      <c r="I8" t="str">
        <f t="shared" si="1"/>
        <v>Bus</v>
      </c>
      <c r="J8" t="str">
        <f t="shared" si="2"/>
        <v>ata</v>
      </c>
      <c r="K8" t="str">
        <f t="shared" si="3"/>
        <v>Gustavo Bustos</v>
      </c>
      <c r="L8" t="str">
        <f t="shared" si="4"/>
        <v>GusAdolfo</v>
      </c>
      <c r="M8" t="str">
        <f t="shared" si="5"/>
        <v>ADOLFO</v>
      </c>
      <c r="N8" t="str">
        <f t="shared" si="6"/>
        <v>adolfo</v>
      </c>
      <c r="O8" t="str">
        <f t="shared" si="7"/>
        <v>gustavo</v>
      </c>
      <c r="P8" t="str">
        <f t="shared" si="8"/>
        <v>adolfo gustavo</v>
      </c>
      <c r="Q8" t="str">
        <f t="shared" si="9"/>
        <v>Adolfo Gustavo</v>
      </c>
      <c r="S8" t="str">
        <f t="shared" si="10"/>
        <v>gustavo.bustos@ug.uchile.cl</v>
      </c>
    </row>
    <row r="9" spans="1:19" x14ac:dyDescent="0.35">
      <c r="A9" s="1">
        <v>8</v>
      </c>
      <c r="B9" s="3" t="s">
        <v>102</v>
      </c>
      <c r="C9" s="2" t="s">
        <v>103</v>
      </c>
      <c r="D9" s="2" t="s">
        <v>168</v>
      </c>
      <c r="E9" s="4" t="s">
        <v>169</v>
      </c>
      <c r="F9" s="2"/>
      <c r="H9" t="str">
        <f t="shared" si="0"/>
        <v>o</v>
      </c>
      <c r="I9" t="str">
        <f t="shared" si="1"/>
        <v>Cañ</v>
      </c>
      <c r="J9" t="str">
        <f t="shared" si="2"/>
        <v>lez</v>
      </c>
      <c r="K9" t="str">
        <f t="shared" si="3"/>
        <v>Gonzalo Cañas</v>
      </c>
      <c r="L9" t="str">
        <f t="shared" si="4"/>
        <v>GonAriel</v>
      </c>
      <c r="M9" t="str">
        <f t="shared" si="5"/>
        <v>ARIEL</v>
      </c>
      <c r="N9" t="str">
        <f t="shared" si="6"/>
        <v>ariel</v>
      </c>
      <c r="O9" t="str">
        <f t="shared" si="7"/>
        <v>gonzalo</v>
      </c>
      <c r="P9" t="str">
        <f t="shared" si="8"/>
        <v>ariel gonzalo</v>
      </c>
      <c r="Q9" t="str">
        <f t="shared" si="9"/>
        <v>Ariel Gonzalo</v>
      </c>
      <c r="S9" t="str">
        <f t="shared" si="10"/>
        <v>gonzalo.cañas@ug.uchile.cl</v>
      </c>
    </row>
    <row r="10" spans="1:19" x14ac:dyDescent="0.35">
      <c r="A10" s="1">
        <v>9</v>
      </c>
      <c r="B10" s="3" t="s">
        <v>104</v>
      </c>
      <c r="C10" s="2" t="s">
        <v>105</v>
      </c>
      <c r="D10" s="2" t="s">
        <v>160</v>
      </c>
      <c r="E10" s="4" t="s">
        <v>170</v>
      </c>
      <c r="F10" s="2"/>
      <c r="H10" t="str">
        <f t="shared" si="0"/>
        <v>nz</v>
      </c>
      <c r="I10" t="str">
        <f t="shared" si="1"/>
        <v>Con</v>
      </c>
      <c r="J10" t="str">
        <f t="shared" si="2"/>
        <v>ana</v>
      </c>
      <c r="K10" t="str">
        <f t="shared" si="3"/>
        <v>Constanza Contreras</v>
      </c>
      <c r="L10" t="str">
        <f t="shared" si="4"/>
        <v>ConMakarenaza</v>
      </c>
      <c r="M10" t="str">
        <f t="shared" si="5"/>
        <v>MAKARENA</v>
      </c>
      <c r="N10" t="str">
        <f t="shared" si="6"/>
        <v>makarena</v>
      </c>
      <c r="O10" t="str">
        <f t="shared" si="7"/>
        <v>constanza</v>
      </c>
      <c r="P10" t="str">
        <f t="shared" si="8"/>
        <v>makarena constanza</v>
      </c>
      <c r="Q10" t="str">
        <f t="shared" si="9"/>
        <v>Makarena Constanza</v>
      </c>
      <c r="S10" t="str">
        <f t="shared" si="10"/>
        <v>constanza.contreras@ug.uchile.cl</v>
      </c>
    </row>
    <row r="11" spans="1:19" x14ac:dyDescent="0.35">
      <c r="A11" s="1">
        <v>10</v>
      </c>
      <c r="B11" s="3" t="s">
        <v>106</v>
      </c>
      <c r="C11" s="2" t="s">
        <v>107</v>
      </c>
      <c r="D11" s="2" t="s">
        <v>171</v>
      </c>
      <c r="E11" s="4" t="s">
        <v>172</v>
      </c>
      <c r="F11" s="2"/>
      <c r="H11" t="str">
        <f t="shared" si="0"/>
        <v/>
      </c>
      <c r="I11" t="str">
        <f t="shared" si="1"/>
        <v>Cor</v>
      </c>
      <c r="J11" t="str">
        <f t="shared" si="2"/>
        <v>rra</v>
      </c>
      <c r="K11" t="str">
        <f t="shared" si="3"/>
        <v>Laura Correa</v>
      </c>
      <c r="L11" t="str">
        <f t="shared" si="4"/>
        <v>LauJosefa</v>
      </c>
      <c r="M11" t="str">
        <f t="shared" si="5"/>
        <v>JOSEFA</v>
      </c>
      <c r="N11" t="str">
        <f t="shared" si="6"/>
        <v>josefa</v>
      </c>
      <c r="O11" t="str">
        <f t="shared" si="7"/>
        <v>laura</v>
      </c>
      <c r="P11" t="str">
        <f t="shared" si="8"/>
        <v>josefa laura</v>
      </c>
      <c r="Q11" t="str">
        <f t="shared" si="9"/>
        <v>Josefa Laura</v>
      </c>
      <c r="S11" t="str">
        <f t="shared" si="10"/>
        <v>laura.correa@ug.uchile.cl</v>
      </c>
    </row>
    <row r="12" spans="1:19" x14ac:dyDescent="0.35">
      <c r="A12" s="1">
        <v>11</v>
      </c>
      <c r="B12" s="3" t="s">
        <v>108</v>
      </c>
      <c r="C12" s="2" t="s">
        <v>109</v>
      </c>
      <c r="D12" s="2" t="s">
        <v>173</v>
      </c>
      <c r="E12" s="4"/>
      <c r="F12" s="2"/>
      <c r="H12" t="str">
        <f t="shared" si="0"/>
        <v/>
      </c>
      <c r="I12" t="str">
        <f t="shared" si="1"/>
        <v>Den</v>
      </c>
      <c r="J12" t="str">
        <f t="shared" si="2"/>
        <v>ard</v>
      </c>
      <c r="K12" t="str">
        <f t="shared" si="3"/>
        <v>Julián Denis</v>
      </c>
      <c r="L12" t="str">
        <f t="shared" si="4"/>
        <v>Jul</v>
      </c>
      <c r="M12" t="str">
        <f t="shared" si="5"/>
        <v/>
      </c>
      <c r="N12" t="str">
        <f t="shared" si="6"/>
        <v/>
      </c>
      <c r="O12" t="str">
        <f t="shared" si="7"/>
        <v>julián</v>
      </c>
      <c r="P12" t="str">
        <f t="shared" si="8"/>
        <v xml:space="preserve"> julián</v>
      </c>
      <c r="Q12" t="str">
        <f t="shared" si="9"/>
        <v xml:space="preserve"> Julián</v>
      </c>
      <c r="S12" t="str">
        <f t="shared" si="10"/>
        <v>julián.denis@ug.uchile.cl</v>
      </c>
    </row>
    <row r="13" spans="1:19" x14ac:dyDescent="0.35">
      <c r="A13" s="1">
        <v>12</v>
      </c>
      <c r="B13" s="3" t="s">
        <v>110</v>
      </c>
      <c r="C13" s="2" t="s">
        <v>111</v>
      </c>
      <c r="D13" s="2" t="s">
        <v>174</v>
      </c>
      <c r="E13" s="4" t="s">
        <v>175</v>
      </c>
      <c r="F13" s="2"/>
      <c r="H13" t="str">
        <f t="shared" si="0"/>
        <v>no</v>
      </c>
      <c r="I13" t="str">
        <f t="shared" si="1"/>
        <v>Flo</v>
      </c>
      <c r="J13" t="str">
        <f t="shared" si="2"/>
        <v>ino</v>
      </c>
      <c r="K13" t="str">
        <f t="shared" si="3"/>
        <v>Emiliano Flores</v>
      </c>
      <c r="L13" t="str">
        <f t="shared" si="4"/>
        <v>EmiNicoláso</v>
      </c>
      <c r="M13" t="str">
        <f t="shared" si="5"/>
        <v>NICOLÁS</v>
      </c>
      <c r="N13" t="str">
        <f t="shared" si="6"/>
        <v>nicolás</v>
      </c>
      <c r="O13" t="str">
        <f t="shared" si="7"/>
        <v>emiliano</v>
      </c>
      <c r="P13" t="str">
        <f t="shared" si="8"/>
        <v>nicolás emiliano</v>
      </c>
      <c r="Q13" t="str">
        <f t="shared" si="9"/>
        <v>Nicolás Emiliano</v>
      </c>
      <c r="S13" t="str">
        <f t="shared" si="10"/>
        <v>emiliano.flores@ug.uchile.cl</v>
      </c>
    </row>
    <row r="14" spans="1:19" x14ac:dyDescent="0.35">
      <c r="A14" s="1">
        <v>13</v>
      </c>
      <c r="B14" s="3" t="s">
        <v>110</v>
      </c>
      <c r="C14" s="2" t="s">
        <v>112</v>
      </c>
      <c r="D14" s="2" t="s">
        <v>176</v>
      </c>
      <c r="E14" s="4" t="s">
        <v>177</v>
      </c>
      <c r="F14" s="2"/>
      <c r="H14" t="str">
        <f t="shared" si="0"/>
        <v/>
      </c>
      <c r="I14" t="str">
        <f t="shared" si="1"/>
        <v>Flo</v>
      </c>
      <c r="J14" t="str">
        <f t="shared" si="2"/>
        <v>eno</v>
      </c>
      <c r="K14" t="str">
        <f t="shared" si="3"/>
        <v>Félix Flores</v>
      </c>
      <c r="L14" t="str">
        <f t="shared" si="4"/>
        <v>FélDamián</v>
      </c>
      <c r="M14" t="str">
        <f t="shared" si="5"/>
        <v>DAMIÁN</v>
      </c>
      <c r="N14" t="str">
        <f t="shared" si="6"/>
        <v>damián</v>
      </c>
      <c r="O14" t="str">
        <f t="shared" si="7"/>
        <v>félix</v>
      </c>
      <c r="P14" t="str">
        <f t="shared" si="8"/>
        <v>damián félix</v>
      </c>
      <c r="Q14" t="str">
        <f t="shared" si="9"/>
        <v>Damián Félix</v>
      </c>
      <c r="S14" t="str">
        <f t="shared" si="10"/>
        <v>félix.flores@ug.uchile.cl</v>
      </c>
    </row>
    <row r="15" spans="1:19" x14ac:dyDescent="0.35">
      <c r="A15" s="1">
        <v>14</v>
      </c>
      <c r="B15" s="3" t="s">
        <v>113</v>
      </c>
      <c r="C15" s="2" t="s">
        <v>114</v>
      </c>
      <c r="D15" s="2" t="s">
        <v>178</v>
      </c>
      <c r="E15" s="4" t="s">
        <v>179</v>
      </c>
      <c r="F15" s="2"/>
      <c r="H15" t="str">
        <f t="shared" si="0"/>
        <v>sc</v>
      </c>
      <c r="I15" t="str">
        <f t="shared" si="1"/>
        <v>Fui</v>
      </c>
      <c r="J15" t="str">
        <f t="shared" si="2"/>
        <v>rro</v>
      </c>
      <c r="K15" t="str">
        <f t="shared" si="3"/>
        <v>Francisco Fuica</v>
      </c>
      <c r="L15" t="str">
        <f t="shared" si="4"/>
        <v>FraArturoco</v>
      </c>
      <c r="M15" t="str">
        <f t="shared" si="5"/>
        <v>ARTURO</v>
      </c>
      <c r="N15" t="str">
        <f t="shared" si="6"/>
        <v>arturo</v>
      </c>
      <c r="O15" t="str">
        <f t="shared" si="7"/>
        <v>francisco</v>
      </c>
      <c r="P15" t="str">
        <f t="shared" si="8"/>
        <v>arturo francisco</v>
      </c>
      <c r="Q15" t="str">
        <f t="shared" si="9"/>
        <v>Arturo Francisco</v>
      </c>
      <c r="S15" t="str">
        <f t="shared" si="10"/>
        <v>francisco.fuica@ug.uchile.cl</v>
      </c>
    </row>
    <row r="16" spans="1:19" x14ac:dyDescent="0.35">
      <c r="A16" s="1">
        <v>15</v>
      </c>
      <c r="B16" s="3" t="s">
        <v>115</v>
      </c>
      <c r="C16" s="2" t="s">
        <v>116</v>
      </c>
      <c r="D16" s="2" t="s">
        <v>157</v>
      </c>
      <c r="E16" s="4" t="s">
        <v>180</v>
      </c>
      <c r="F16" s="2" t="s">
        <v>181</v>
      </c>
      <c r="H16" t="str">
        <f t="shared" si="0"/>
        <v>a</v>
      </c>
      <c r="I16" t="str">
        <f t="shared" si="1"/>
        <v>Gam</v>
      </c>
      <c r="J16" t="str">
        <f t="shared" si="2"/>
        <v>íaz</v>
      </c>
      <c r="K16" t="str">
        <f t="shared" si="3"/>
        <v>Antonia Gamonal</v>
      </c>
      <c r="L16" t="str">
        <f t="shared" si="4"/>
        <v>AntGuadalupe</v>
      </c>
      <c r="M16" t="str">
        <f t="shared" si="5"/>
        <v>GUADALUPE</v>
      </c>
      <c r="N16" t="str">
        <f t="shared" si="6"/>
        <v>guadalupe</v>
      </c>
      <c r="O16" t="str">
        <f t="shared" si="7"/>
        <v>antonia</v>
      </c>
      <c r="P16" t="str">
        <f t="shared" si="8"/>
        <v>guadalupe antonia</v>
      </c>
      <c r="Q16" t="str">
        <f t="shared" si="9"/>
        <v>Guadalupe Antonia</v>
      </c>
      <c r="S16" t="str">
        <f t="shared" si="10"/>
        <v>antonia.gamonal@ug.uchile.cl</v>
      </c>
    </row>
    <row r="17" spans="1:19" x14ac:dyDescent="0.35">
      <c r="A17" s="1">
        <v>16</v>
      </c>
      <c r="B17" s="3" t="s">
        <v>117</v>
      </c>
      <c r="C17" s="2" t="s">
        <v>118</v>
      </c>
      <c r="D17" s="2" t="s">
        <v>182</v>
      </c>
      <c r="E17" s="4" t="s">
        <v>183</v>
      </c>
      <c r="F17" s="2"/>
      <c r="H17" t="str">
        <f t="shared" si="0"/>
        <v>n</v>
      </c>
      <c r="I17" t="str">
        <f t="shared" si="1"/>
        <v>Gon</v>
      </c>
      <c r="J17" t="str">
        <f t="shared" si="2"/>
        <v>nas</v>
      </c>
      <c r="K17" t="str">
        <f t="shared" si="3"/>
        <v>Bastián Gonzalez</v>
      </c>
      <c r="L17" t="str">
        <f t="shared" si="4"/>
        <v>BasAlexsander</v>
      </c>
      <c r="M17" t="str">
        <f t="shared" si="5"/>
        <v>ALEXSANDER</v>
      </c>
      <c r="N17" t="str">
        <f t="shared" si="6"/>
        <v>alexsander</v>
      </c>
      <c r="O17" t="str">
        <f t="shared" si="7"/>
        <v>bastián</v>
      </c>
      <c r="P17" t="str">
        <f t="shared" si="8"/>
        <v>alexsander bastián</v>
      </c>
      <c r="Q17" t="str">
        <f t="shared" si="9"/>
        <v>Alexsander Bastián</v>
      </c>
      <c r="S17" t="str">
        <f t="shared" si="10"/>
        <v>bastián.gonzalez@ug.uchile.cl</v>
      </c>
    </row>
    <row r="18" spans="1:19" x14ac:dyDescent="0.35">
      <c r="A18" s="1">
        <v>17</v>
      </c>
      <c r="B18" s="3" t="s">
        <v>119</v>
      </c>
      <c r="C18" s="2" t="s">
        <v>120</v>
      </c>
      <c r="D18" s="2" t="s">
        <v>184</v>
      </c>
      <c r="E18" s="4" t="s">
        <v>185</v>
      </c>
      <c r="F18" s="2"/>
      <c r="H18" t="str">
        <f t="shared" si="0"/>
        <v/>
      </c>
      <c r="I18" t="str">
        <f t="shared" si="1"/>
        <v>Gue</v>
      </c>
      <c r="J18" t="str">
        <f t="shared" si="2"/>
        <v>jas</v>
      </c>
      <c r="K18" t="str">
        <f t="shared" si="3"/>
        <v>Vianco Guerra</v>
      </c>
      <c r="L18" t="str">
        <f t="shared" si="4"/>
        <v>ViaGabriel</v>
      </c>
      <c r="M18" t="str">
        <f t="shared" si="5"/>
        <v>GABRIEL</v>
      </c>
      <c r="N18" t="str">
        <f t="shared" si="6"/>
        <v>gabriel</v>
      </c>
      <c r="O18" t="str">
        <f t="shared" si="7"/>
        <v>vianco</v>
      </c>
      <c r="P18" t="str">
        <f t="shared" si="8"/>
        <v>gabriel vianco</v>
      </c>
      <c r="Q18" t="str">
        <f t="shared" si="9"/>
        <v>Gabriel Vianco</v>
      </c>
      <c r="S18" t="str">
        <f t="shared" si="10"/>
        <v>vianco.guerra@ug.uchile.cl</v>
      </c>
    </row>
    <row r="19" spans="1:19" x14ac:dyDescent="0.35">
      <c r="A19" s="1">
        <v>18</v>
      </c>
      <c r="B19" s="3" t="s">
        <v>121</v>
      </c>
      <c r="C19" s="2" t="s">
        <v>122</v>
      </c>
      <c r="D19" s="2" t="s">
        <v>186</v>
      </c>
      <c r="E19" s="4" t="s">
        <v>187</v>
      </c>
      <c r="F19" s="2"/>
      <c r="H19" t="str">
        <f t="shared" si="0"/>
        <v/>
      </c>
      <c r="I19" t="str">
        <f t="shared" si="1"/>
        <v>Her</v>
      </c>
      <c r="J19" t="str">
        <f t="shared" si="2"/>
        <v>uín</v>
      </c>
      <c r="K19" t="str">
        <f t="shared" si="3"/>
        <v>Franco Hermosilla</v>
      </c>
      <c r="L19" t="str">
        <f t="shared" si="4"/>
        <v>FraAndrés</v>
      </c>
      <c r="M19" t="str">
        <f t="shared" si="5"/>
        <v>ANDRÉS</v>
      </c>
      <c r="N19" t="str">
        <f t="shared" si="6"/>
        <v>andrés</v>
      </c>
      <c r="O19" t="str">
        <f t="shared" si="7"/>
        <v>franco</v>
      </c>
      <c r="P19" t="str">
        <f t="shared" si="8"/>
        <v>andrés franco</v>
      </c>
      <c r="Q19" t="str">
        <f t="shared" si="9"/>
        <v>Andrés Franco</v>
      </c>
      <c r="S19" t="str">
        <f t="shared" si="10"/>
        <v>franco.hermosilla@ug.uchile.cl</v>
      </c>
    </row>
    <row r="20" spans="1:19" x14ac:dyDescent="0.35">
      <c r="A20" s="1">
        <v>19</v>
      </c>
      <c r="B20" s="3" t="s">
        <v>123</v>
      </c>
      <c r="C20" s="2" t="s">
        <v>95</v>
      </c>
      <c r="D20" s="2" t="s">
        <v>160</v>
      </c>
      <c r="E20" s="4" t="s">
        <v>188</v>
      </c>
      <c r="F20" s="2"/>
      <c r="H20" t="str">
        <f t="shared" si="0"/>
        <v>nz</v>
      </c>
      <c r="I20" t="str">
        <f t="shared" si="1"/>
        <v>Mar</v>
      </c>
      <c r="J20" t="str">
        <f t="shared" si="2"/>
        <v>ías</v>
      </c>
      <c r="K20" t="str">
        <f t="shared" si="3"/>
        <v>Constanza Martínez</v>
      </c>
      <c r="L20" t="str">
        <f t="shared" si="4"/>
        <v>ConFranciscaza</v>
      </c>
      <c r="M20" t="str">
        <f t="shared" si="5"/>
        <v>FRANCISCA</v>
      </c>
      <c r="N20" t="str">
        <f t="shared" si="6"/>
        <v>francisca</v>
      </c>
      <c r="O20" t="str">
        <f t="shared" si="7"/>
        <v>constanza</v>
      </c>
      <c r="P20" t="str">
        <f t="shared" si="8"/>
        <v>francisca constanza</v>
      </c>
      <c r="Q20" t="str">
        <f t="shared" si="9"/>
        <v>Francisca Constanza</v>
      </c>
      <c r="S20" t="str">
        <f t="shared" si="10"/>
        <v>constanza.martínez@ug.uchile.cl</v>
      </c>
    </row>
    <row r="21" spans="1:19" x14ac:dyDescent="0.35">
      <c r="A21" s="1">
        <v>20</v>
      </c>
      <c r="B21" s="3" t="s">
        <v>112</v>
      </c>
      <c r="C21" s="2" t="s">
        <v>124</v>
      </c>
      <c r="D21" s="2" t="s">
        <v>189</v>
      </c>
      <c r="E21" s="4" t="s">
        <v>190</v>
      </c>
      <c r="F21" s="2"/>
      <c r="H21" t="str">
        <f t="shared" si="0"/>
        <v/>
      </c>
      <c r="I21" t="str">
        <f t="shared" si="1"/>
        <v>Mor</v>
      </c>
      <c r="J21" t="str">
        <f t="shared" si="2"/>
        <v>hez</v>
      </c>
      <c r="K21" t="str">
        <f t="shared" si="3"/>
        <v>Tomás Moreno</v>
      </c>
      <c r="L21" t="str">
        <f t="shared" si="4"/>
        <v>TomSebastián</v>
      </c>
      <c r="M21" t="str">
        <f t="shared" si="5"/>
        <v>SEBASTIÁN</v>
      </c>
      <c r="N21" t="str">
        <f t="shared" si="6"/>
        <v>sebastián</v>
      </c>
      <c r="O21" t="str">
        <f t="shared" si="7"/>
        <v>tomás</v>
      </c>
      <c r="P21" t="str">
        <f t="shared" si="8"/>
        <v>sebastián tomás</v>
      </c>
      <c r="Q21" t="str">
        <f t="shared" si="9"/>
        <v>Sebastián Tomás</v>
      </c>
      <c r="S21" t="str">
        <f t="shared" si="10"/>
        <v>tomás.moreno@ug.uchile.cl</v>
      </c>
    </row>
    <row r="22" spans="1:19" x14ac:dyDescent="0.35">
      <c r="A22" s="1">
        <v>21</v>
      </c>
      <c r="B22" s="3" t="s">
        <v>125</v>
      </c>
      <c r="C22" s="2" t="s">
        <v>126</v>
      </c>
      <c r="D22" s="2" t="s">
        <v>185</v>
      </c>
      <c r="E22" s="4" t="s">
        <v>191</v>
      </c>
      <c r="F22" s="2"/>
      <c r="H22" t="str">
        <f t="shared" si="0"/>
        <v>l</v>
      </c>
      <c r="I22" t="str">
        <f t="shared" si="1"/>
        <v>Muñ</v>
      </c>
      <c r="J22" t="str">
        <f t="shared" si="2"/>
        <v>vez</v>
      </c>
      <c r="K22" t="str">
        <f t="shared" si="3"/>
        <v>Gabriel Muñoz</v>
      </c>
      <c r="L22" t="str">
        <f t="shared" si="4"/>
        <v>GabJesús</v>
      </c>
      <c r="M22" t="str">
        <f t="shared" si="5"/>
        <v>JESÚS</v>
      </c>
      <c r="N22" t="str">
        <f t="shared" si="6"/>
        <v>jesús</v>
      </c>
      <c r="O22" t="str">
        <f t="shared" si="7"/>
        <v>gabriel</v>
      </c>
      <c r="P22" t="str">
        <f t="shared" si="8"/>
        <v>jesús gabriel</v>
      </c>
      <c r="Q22" t="str">
        <f t="shared" si="9"/>
        <v>Jesús Gabriel</v>
      </c>
      <c r="S22" t="str">
        <f t="shared" si="10"/>
        <v>gabriel.muñoz@ug.uchile.cl</v>
      </c>
    </row>
    <row r="23" spans="1:19" x14ac:dyDescent="0.35">
      <c r="A23" s="1">
        <v>22</v>
      </c>
      <c r="B23" s="3" t="s">
        <v>125</v>
      </c>
      <c r="C23" s="2" t="s">
        <v>127</v>
      </c>
      <c r="D23" s="2" t="s">
        <v>192</v>
      </c>
      <c r="E23" s="4" t="s">
        <v>193</v>
      </c>
      <c r="F23" s="2"/>
      <c r="H23" t="str">
        <f t="shared" si="0"/>
        <v>en</v>
      </c>
      <c r="I23" t="str">
        <f t="shared" si="1"/>
        <v>Muñ</v>
      </c>
      <c r="J23" t="str">
        <f t="shared" si="2"/>
        <v>rea</v>
      </c>
      <c r="K23" t="str">
        <f t="shared" si="3"/>
        <v>Magdalena Muñoz</v>
      </c>
      <c r="L23" t="str">
        <f t="shared" si="4"/>
        <v>MagSofíana</v>
      </c>
      <c r="M23" t="str">
        <f t="shared" si="5"/>
        <v>SOFÍA</v>
      </c>
      <c r="N23" t="str">
        <f t="shared" si="6"/>
        <v>sofía</v>
      </c>
      <c r="O23" t="str">
        <f t="shared" si="7"/>
        <v>magdalena</v>
      </c>
      <c r="P23" t="str">
        <f t="shared" si="8"/>
        <v>sofía magdalena</v>
      </c>
      <c r="Q23" t="str">
        <f t="shared" si="9"/>
        <v>Sofía Magdalena</v>
      </c>
      <c r="S23" t="str">
        <f t="shared" si="10"/>
        <v>magdalena.muñoz@ug.uchile.cl</v>
      </c>
    </row>
    <row r="24" spans="1:19" x14ac:dyDescent="0.35">
      <c r="A24" s="1">
        <v>23</v>
      </c>
      <c r="B24" s="3" t="s">
        <v>128</v>
      </c>
      <c r="C24" s="2" t="s">
        <v>129</v>
      </c>
      <c r="D24" s="2" t="s">
        <v>194</v>
      </c>
      <c r="E24" s="4" t="s">
        <v>195</v>
      </c>
      <c r="F24" s="2"/>
      <c r="H24" t="str">
        <f t="shared" si="0"/>
        <v/>
      </c>
      <c r="I24" t="str">
        <f t="shared" si="1"/>
        <v>Oña</v>
      </c>
      <c r="J24" t="str">
        <f t="shared" si="2"/>
        <v>lva</v>
      </c>
      <c r="K24" t="str">
        <f t="shared" si="3"/>
        <v>Renato Oñate</v>
      </c>
      <c r="L24" t="str">
        <f t="shared" si="4"/>
        <v>RenFelipe</v>
      </c>
      <c r="M24" t="str">
        <f t="shared" si="5"/>
        <v>FELIPE</v>
      </c>
      <c r="N24" t="str">
        <f t="shared" si="6"/>
        <v>felipe</v>
      </c>
      <c r="O24" t="str">
        <f t="shared" si="7"/>
        <v>renato</v>
      </c>
      <c r="P24" t="str">
        <f t="shared" si="8"/>
        <v>felipe renato</v>
      </c>
      <c r="Q24" t="str">
        <f t="shared" si="9"/>
        <v>Felipe Renato</v>
      </c>
      <c r="S24" t="str">
        <f t="shared" si="10"/>
        <v>renato.oñate@ug.uchile.cl</v>
      </c>
    </row>
    <row r="25" spans="1:19" x14ac:dyDescent="0.35">
      <c r="A25" s="1">
        <v>24</v>
      </c>
      <c r="B25" s="3" t="s">
        <v>130</v>
      </c>
      <c r="C25" s="2" t="s">
        <v>131</v>
      </c>
      <c r="D25" s="2" t="s">
        <v>160</v>
      </c>
      <c r="E25" s="4" t="s">
        <v>196</v>
      </c>
      <c r="F25" s="2"/>
      <c r="H25" t="str">
        <f t="shared" si="0"/>
        <v>nz</v>
      </c>
      <c r="I25" t="str">
        <f t="shared" si="1"/>
        <v>Ort</v>
      </c>
      <c r="J25" t="str">
        <f t="shared" si="2"/>
        <v>che</v>
      </c>
      <c r="K25" t="str">
        <f t="shared" si="3"/>
        <v>Constanza Ortiz</v>
      </c>
      <c r="L25" t="str">
        <f t="shared" si="4"/>
        <v>ConValentinaza</v>
      </c>
      <c r="M25" t="str">
        <f t="shared" si="5"/>
        <v>VALENTINA</v>
      </c>
      <c r="N25" t="str">
        <f t="shared" si="6"/>
        <v>valentina</v>
      </c>
      <c r="O25" t="str">
        <f t="shared" si="7"/>
        <v>constanza</v>
      </c>
      <c r="P25" t="str">
        <f t="shared" si="8"/>
        <v>valentina constanza</v>
      </c>
      <c r="Q25" t="str">
        <f t="shared" si="9"/>
        <v>Valentina Constanza</v>
      </c>
      <c r="S25" t="str">
        <f t="shared" si="10"/>
        <v>constanza.ortiz@ug.uchile.cl</v>
      </c>
    </row>
    <row r="26" spans="1:19" x14ac:dyDescent="0.35">
      <c r="A26" s="1">
        <v>25</v>
      </c>
      <c r="B26" s="3" t="s">
        <v>132</v>
      </c>
      <c r="C26" s="2" t="s">
        <v>133</v>
      </c>
      <c r="D26" s="2" t="s">
        <v>197</v>
      </c>
      <c r="E26" s="4" t="s">
        <v>198</v>
      </c>
      <c r="F26" s="2" t="s">
        <v>199</v>
      </c>
      <c r="H26" t="str">
        <f t="shared" si="0"/>
        <v/>
      </c>
      <c r="I26" t="str">
        <f t="shared" si="1"/>
        <v>Pal</v>
      </c>
      <c r="J26" t="str">
        <f t="shared" si="2"/>
        <v>ure</v>
      </c>
      <c r="K26" t="str">
        <f t="shared" si="3"/>
        <v>Ulises Palma</v>
      </c>
      <c r="L26" t="str">
        <f t="shared" si="4"/>
        <v>UliOscar</v>
      </c>
      <c r="M26" t="str">
        <f t="shared" si="5"/>
        <v>OSCAR</v>
      </c>
      <c r="N26" t="str">
        <f t="shared" si="6"/>
        <v>oscar</v>
      </c>
      <c r="O26" t="str">
        <f t="shared" si="7"/>
        <v>ulises</v>
      </c>
      <c r="P26" t="str">
        <f t="shared" si="8"/>
        <v>oscar ulises</v>
      </c>
      <c r="Q26" t="str">
        <f t="shared" si="9"/>
        <v>Oscar Ulises</v>
      </c>
      <c r="S26" t="str">
        <f t="shared" si="10"/>
        <v>ulises.palma@ug.uchile.cl</v>
      </c>
    </row>
    <row r="27" spans="1:19" x14ac:dyDescent="0.35">
      <c r="A27" s="1">
        <v>26</v>
      </c>
      <c r="B27" s="3" t="s">
        <v>134</v>
      </c>
      <c r="C27" s="2" t="s">
        <v>135</v>
      </c>
      <c r="D27" s="2" t="s">
        <v>200</v>
      </c>
      <c r="E27" s="4" t="s">
        <v>201</v>
      </c>
      <c r="F27" s="2"/>
      <c r="H27" t="str">
        <f t="shared" si="0"/>
        <v>la</v>
      </c>
      <c r="I27" t="str">
        <f t="shared" si="1"/>
        <v>Par</v>
      </c>
      <c r="J27" t="str">
        <f t="shared" si="2"/>
        <v>ara</v>
      </c>
      <c r="K27" t="str">
        <f t="shared" si="3"/>
        <v>Gabriela Pardo</v>
      </c>
      <c r="L27" t="str">
        <f t="shared" si="4"/>
        <v>GabCatalinaa</v>
      </c>
      <c r="M27" t="str">
        <f t="shared" si="5"/>
        <v>CATALINA</v>
      </c>
      <c r="N27" t="str">
        <f t="shared" si="6"/>
        <v>catalina</v>
      </c>
      <c r="O27" t="str">
        <f t="shared" si="7"/>
        <v>gabriela</v>
      </c>
      <c r="P27" t="str">
        <f t="shared" si="8"/>
        <v>catalina gabriela</v>
      </c>
      <c r="Q27" t="str">
        <f t="shared" si="9"/>
        <v>Catalina Gabriela</v>
      </c>
      <c r="S27" t="str">
        <f t="shared" si="10"/>
        <v>gabriela.pardo@ug.uchile.cl</v>
      </c>
    </row>
    <row r="28" spans="1:19" x14ac:dyDescent="0.35">
      <c r="A28" s="1">
        <v>27</v>
      </c>
      <c r="B28" s="3" t="s">
        <v>136</v>
      </c>
      <c r="C28" s="2" t="s">
        <v>137</v>
      </c>
      <c r="D28" s="2" t="s">
        <v>202</v>
      </c>
      <c r="E28" s="4" t="s">
        <v>164</v>
      </c>
      <c r="F28" s="2"/>
      <c r="H28" t="str">
        <f t="shared" si="0"/>
        <v>ci</v>
      </c>
      <c r="I28" t="str">
        <f t="shared" si="1"/>
        <v>Pin</v>
      </c>
      <c r="J28" t="str">
        <f t="shared" si="2"/>
        <v>lme</v>
      </c>
      <c r="K28" t="str">
        <f t="shared" si="3"/>
        <v>Florencia Pinto</v>
      </c>
      <c r="L28" t="str">
        <f t="shared" si="4"/>
        <v>FloIgnaciaia</v>
      </c>
      <c r="M28" t="str">
        <f t="shared" si="5"/>
        <v>IGNACIA</v>
      </c>
      <c r="N28" t="str">
        <f t="shared" si="6"/>
        <v>ignacia</v>
      </c>
      <c r="O28" t="str">
        <f t="shared" si="7"/>
        <v>florencia</v>
      </c>
      <c r="P28" t="str">
        <f t="shared" si="8"/>
        <v>ignacia florencia</v>
      </c>
      <c r="Q28" t="str">
        <f t="shared" si="9"/>
        <v>Ignacia Florencia</v>
      </c>
      <c r="S28" t="str">
        <f t="shared" si="10"/>
        <v>florencia.pinto@ug.uchile.cl</v>
      </c>
    </row>
    <row r="29" spans="1:19" x14ac:dyDescent="0.35">
      <c r="A29" s="1">
        <v>28</v>
      </c>
      <c r="B29" s="3" t="s">
        <v>138</v>
      </c>
      <c r="C29" s="2" t="s">
        <v>118</v>
      </c>
      <c r="D29" s="2" t="s">
        <v>160</v>
      </c>
      <c r="E29" s="4" t="s">
        <v>220</v>
      </c>
      <c r="F29" s="2"/>
      <c r="H29" t="str">
        <f t="shared" si="0"/>
        <v>nz</v>
      </c>
      <c r="I29" t="str">
        <f t="shared" si="1"/>
        <v>Pob</v>
      </c>
      <c r="J29" t="str">
        <f t="shared" si="2"/>
        <v>nas</v>
      </c>
      <c r="K29" t="str">
        <f t="shared" si="3"/>
        <v>Constanza Poblete</v>
      </c>
      <c r="L29" t="str">
        <f t="shared" si="4"/>
        <v>Condel Pilarza</v>
      </c>
      <c r="M29" t="str">
        <f t="shared" si="5"/>
        <v>DEL PILAR</v>
      </c>
      <c r="N29" t="str">
        <f t="shared" si="6"/>
        <v>del pilar</v>
      </c>
      <c r="O29" t="str">
        <f t="shared" si="7"/>
        <v>constanza</v>
      </c>
      <c r="P29" t="str">
        <f t="shared" si="8"/>
        <v>del pilar constanza</v>
      </c>
      <c r="Q29" t="str">
        <f t="shared" si="9"/>
        <v>Del Pilar Constanza</v>
      </c>
      <c r="S29" t="str">
        <f t="shared" si="10"/>
        <v>constanza.poblete@ug.uchile.cl</v>
      </c>
    </row>
    <row r="30" spans="1:19" x14ac:dyDescent="0.35">
      <c r="A30" s="1">
        <v>29</v>
      </c>
      <c r="B30" s="3" t="s">
        <v>138</v>
      </c>
      <c r="C30" s="2" t="s">
        <v>96</v>
      </c>
      <c r="D30" s="2" t="s">
        <v>203</v>
      </c>
      <c r="E30" s="4" t="s">
        <v>204</v>
      </c>
      <c r="F30" s="2"/>
      <c r="H30" t="str">
        <f t="shared" si="0"/>
        <v>na</v>
      </c>
      <c r="I30" t="str">
        <f t="shared" si="1"/>
        <v>Pob</v>
      </c>
      <c r="J30" t="str">
        <f t="shared" si="2"/>
        <v>los</v>
      </c>
      <c r="K30" t="str">
        <f t="shared" si="3"/>
        <v>Agustina Poblete</v>
      </c>
      <c r="L30" t="str">
        <f t="shared" si="4"/>
        <v>AguPaza</v>
      </c>
      <c r="M30" t="str">
        <f t="shared" si="5"/>
        <v>PAZ</v>
      </c>
      <c r="N30" t="str">
        <f t="shared" si="6"/>
        <v>paz</v>
      </c>
      <c r="O30" t="str">
        <f t="shared" si="7"/>
        <v>agustina</v>
      </c>
      <c r="P30" t="str">
        <f t="shared" si="8"/>
        <v>paz agustina</v>
      </c>
      <c r="Q30" t="str">
        <f t="shared" si="9"/>
        <v>Paz Agustina</v>
      </c>
      <c r="S30" t="str">
        <f t="shared" si="10"/>
        <v>agustina.poblete@ug.uchile.cl</v>
      </c>
    </row>
    <row r="31" spans="1:19" x14ac:dyDescent="0.35">
      <c r="A31" s="1">
        <v>30</v>
      </c>
      <c r="B31" s="3" t="s">
        <v>139</v>
      </c>
      <c r="C31" s="2" t="s">
        <v>140</v>
      </c>
      <c r="D31" s="2" t="s">
        <v>205</v>
      </c>
      <c r="E31" s="4" t="s">
        <v>206</v>
      </c>
      <c r="F31" s="2"/>
      <c r="H31" t="str">
        <f t="shared" si="0"/>
        <v>ín</v>
      </c>
      <c r="I31" t="str">
        <f t="shared" si="1"/>
        <v>Poz</v>
      </c>
      <c r="J31" t="str">
        <f t="shared" si="2"/>
        <v>mil</v>
      </c>
      <c r="K31" t="str">
        <f t="shared" si="3"/>
        <v>Benjamín Pozas</v>
      </c>
      <c r="L31" t="str">
        <f t="shared" si="4"/>
        <v>BenFernandon</v>
      </c>
      <c r="M31" t="str">
        <f t="shared" si="5"/>
        <v>FERNANDO</v>
      </c>
      <c r="N31" t="str">
        <f t="shared" si="6"/>
        <v>fernando</v>
      </c>
      <c r="O31" t="str">
        <f t="shared" si="7"/>
        <v>benjamín</v>
      </c>
      <c r="P31" t="str">
        <f t="shared" si="8"/>
        <v>fernando benjamín</v>
      </c>
      <c r="Q31" t="str">
        <f t="shared" si="9"/>
        <v>Fernando Benjamín</v>
      </c>
      <c r="S31" t="str">
        <f t="shared" si="10"/>
        <v>benjamín.pozas@ug.uchile.cl</v>
      </c>
    </row>
    <row r="32" spans="1:19" x14ac:dyDescent="0.35">
      <c r="A32" s="1">
        <v>31</v>
      </c>
      <c r="B32" s="3" t="s">
        <v>141</v>
      </c>
      <c r="C32" s="2" t="s">
        <v>142</v>
      </c>
      <c r="D32" s="2" t="s">
        <v>155</v>
      </c>
      <c r="E32" s="4" t="s">
        <v>207</v>
      </c>
      <c r="F32" s="2"/>
      <c r="H32" t="str">
        <f t="shared" si="0"/>
        <v>o</v>
      </c>
      <c r="I32" t="str">
        <f t="shared" si="1"/>
        <v>Pri</v>
      </c>
      <c r="J32" t="str">
        <f t="shared" si="2"/>
        <v>oto</v>
      </c>
      <c r="K32" t="str">
        <f t="shared" si="3"/>
        <v>Ignacio Prieto</v>
      </c>
      <c r="L32" t="str">
        <f t="shared" si="4"/>
        <v>IgnAgustín</v>
      </c>
      <c r="M32" t="str">
        <f t="shared" si="5"/>
        <v>AGUSTÍN</v>
      </c>
      <c r="N32" t="str">
        <f t="shared" si="6"/>
        <v>agustín</v>
      </c>
      <c r="O32" t="str">
        <f t="shared" si="7"/>
        <v>ignacio</v>
      </c>
      <c r="P32" t="str">
        <f t="shared" si="8"/>
        <v>agustín ignacio</v>
      </c>
      <c r="Q32" t="str">
        <f t="shared" si="9"/>
        <v>Agustín Ignacio</v>
      </c>
      <c r="S32" t="str">
        <f t="shared" si="10"/>
        <v>ignacio.prieto@ug.uchile.cl</v>
      </c>
    </row>
    <row r="33" spans="1:19" x14ac:dyDescent="0.35">
      <c r="A33" s="1">
        <v>32</v>
      </c>
      <c r="B33" s="3" t="s">
        <v>143</v>
      </c>
      <c r="C33" s="2" t="s">
        <v>144</v>
      </c>
      <c r="D33" s="2" t="s">
        <v>208</v>
      </c>
      <c r="E33" s="4" t="s">
        <v>196</v>
      </c>
      <c r="F33" s="2"/>
      <c r="H33" t="str">
        <f t="shared" si="0"/>
        <v/>
      </c>
      <c r="I33" t="str">
        <f t="shared" si="1"/>
        <v>Sag</v>
      </c>
      <c r="J33" t="str">
        <f t="shared" si="2"/>
        <v>ías</v>
      </c>
      <c r="K33" t="str">
        <f t="shared" si="3"/>
        <v>Ayleen Sagal</v>
      </c>
      <c r="L33" t="str">
        <f t="shared" si="4"/>
        <v>AylValentina</v>
      </c>
      <c r="M33" t="str">
        <f t="shared" si="5"/>
        <v>VALENTINA</v>
      </c>
      <c r="N33" t="str">
        <f t="shared" si="6"/>
        <v>valentina</v>
      </c>
      <c r="O33" t="str">
        <f t="shared" si="7"/>
        <v>ayleen</v>
      </c>
      <c r="P33" t="str">
        <f t="shared" si="8"/>
        <v>valentina ayleen</v>
      </c>
      <c r="Q33" t="str">
        <f t="shared" si="9"/>
        <v>Valentina Ayleen</v>
      </c>
      <c r="S33" t="str">
        <f t="shared" si="10"/>
        <v>ayleen.sagal@ug.uchile.cl</v>
      </c>
    </row>
    <row r="34" spans="1:19" x14ac:dyDescent="0.35">
      <c r="A34" s="1">
        <v>33</v>
      </c>
      <c r="B34" s="3" t="s">
        <v>145</v>
      </c>
      <c r="C34" s="2" t="s">
        <v>146</v>
      </c>
      <c r="D34" s="2" t="s">
        <v>209</v>
      </c>
      <c r="E34" s="4" t="s">
        <v>210</v>
      </c>
      <c r="F34" s="2"/>
      <c r="H34" t="str">
        <f t="shared" si="0"/>
        <v/>
      </c>
      <c r="I34" t="str">
        <f t="shared" si="1"/>
        <v>Sep</v>
      </c>
      <c r="J34" t="str">
        <f t="shared" si="2"/>
        <v>man</v>
      </c>
      <c r="K34" t="str">
        <f t="shared" si="3"/>
        <v>Juan Sepulveda</v>
      </c>
      <c r="L34" t="str">
        <f t="shared" si="4"/>
        <v>JuaAntonio</v>
      </c>
      <c r="M34" t="str">
        <f t="shared" si="5"/>
        <v>ANTONIO</v>
      </c>
      <c r="N34" t="str">
        <f t="shared" si="6"/>
        <v>antonio</v>
      </c>
      <c r="O34" t="str">
        <f t="shared" si="7"/>
        <v>juan</v>
      </c>
      <c r="P34" t="str">
        <f t="shared" si="8"/>
        <v>antonio juan</v>
      </c>
      <c r="Q34" t="str">
        <f t="shared" si="9"/>
        <v>Antonio Juan</v>
      </c>
      <c r="S34" t="str">
        <f t="shared" si="10"/>
        <v>juan.sepulveda@ug.uchile.cl</v>
      </c>
    </row>
    <row r="35" spans="1:19" x14ac:dyDescent="0.35">
      <c r="A35" s="1">
        <v>34</v>
      </c>
      <c r="B35" s="3" t="s">
        <v>147</v>
      </c>
      <c r="C35" s="2" t="s">
        <v>90</v>
      </c>
      <c r="D35" s="2" t="s">
        <v>211</v>
      </c>
      <c r="E35" s="4" t="s">
        <v>212</v>
      </c>
      <c r="F35" s="2"/>
      <c r="H35" t="str">
        <f t="shared" si="0"/>
        <v/>
      </c>
      <c r="I35" t="str">
        <f t="shared" si="1"/>
        <v>Suá</v>
      </c>
      <c r="J35" t="str">
        <f t="shared" si="2"/>
        <v>llo</v>
      </c>
      <c r="K35" t="str">
        <f t="shared" si="3"/>
        <v>Renata Suárez</v>
      </c>
      <c r="L35" t="str">
        <f t="shared" si="4"/>
        <v>RenJaviera</v>
      </c>
      <c r="M35" t="str">
        <f t="shared" si="5"/>
        <v>JAVIERA</v>
      </c>
      <c r="N35" t="str">
        <f t="shared" si="6"/>
        <v>javiera</v>
      </c>
      <c r="O35" t="str">
        <f t="shared" si="7"/>
        <v>renata</v>
      </c>
      <c r="P35" t="str">
        <f t="shared" si="8"/>
        <v>javiera renata</v>
      </c>
      <c r="Q35" t="str">
        <f t="shared" si="9"/>
        <v>Javiera Renata</v>
      </c>
      <c r="S35" t="str">
        <f t="shared" si="10"/>
        <v>renata.suárez@ug.uchile.cl</v>
      </c>
    </row>
    <row r="36" spans="1:19" x14ac:dyDescent="0.35">
      <c r="A36" s="1">
        <v>35</v>
      </c>
      <c r="B36" s="3" t="s">
        <v>148</v>
      </c>
      <c r="C36" s="2" t="s">
        <v>98</v>
      </c>
      <c r="D36" s="2" t="s">
        <v>160</v>
      </c>
      <c r="E36" s="4" t="s">
        <v>159</v>
      </c>
      <c r="F36" s="2"/>
      <c r="H36" t="str">
        <f t="shared" si="0"/>
        <v>nz</v>
      </c>
      <c r="I36" t="str">
        <f t="shared" si="1"/>
        <v>Tor</v>
      </c>
      <c r="J36" t="str">
        <f t="shared" si="2"/>
        <v>nte</v>
      </c>
      <c r="K36" t="str">
        <f t="shared" si="3"/>
        <v>Constanza Torres</v>
      </c>
      <c r="L36" t="str">
        <f t="shared" si="4"/>
        <v>ConBelénza</v>
      </c>
      <c r="M36" t="str">
        <f t="shared" si="5"/>
        <v>BELÉN</v>
      </c>
      <c r="N36" t="str">
        <f t="shared" si="6"/>
        <v>belén</v>
      </c>
      <c r="O36" t="str">
        <f t="shared" si="7"/>
        <v>constanza</v>
      </c>
      <c r="P36" t="str">
        <f t="shared" si="8"/>
        <v>belén constanza</v>
      </c>
      <c r="Q36" t="str">
        <f t="shared" si="9"/>
        <v>Belén Constanza</v>
      </c>
      <c r="S36" t="str">
        <f t="shared" si="10"/>
        <v>constanza.torres@ug.uchile.cl</v>
      </c>
    </row>
    <row r="37" spans="1:19" x14ac:dyDescent="0.35">
      <c r="A37" s="1">
        <v>36</v>
      </c>
      <c r="B37" s="3" t="s">
        <v>149</v>
      </c>
      <c r="C37" s="2" t="s">
        <v>150</v>
      </c>
      <c r="D37" s="2" t="s">
        <v>213</v>
      </c>
      <c r="E37" s="4" t="s">
        <v>164</v>
      </c>
      <c r="F37" s="2"/>
      <c r="H37" t="str">
        <f t="shared" si="0"/>
        <v>li</v>
      </c>
      <c r="I37" t="str">
        <f t="shared" si="1"/>
        <v>Urz</v>
      </c>
      <c r="J37" t="str">
        <f t="shared" si="2"/>
        <v>aña</v>
      </c>
      <c r="K37" t="str">
        <f t="shared" si="3"/>
        <v>Aracelli Urzúa</v>
      </c>
      <c r="L37" t="str">
        <f t="shared" si="4"/>
        <v>AraIgnaciai</v>
      </c>
      <c r="M37" t="str">
        <f t="shared" si="5"/>
        <v>IGNACIA</v>
      </c>
      <c r="N37" t="str">
        <f t="shared" si="6"/>
        <v>ignacia</v>
      </c>
      <c r="O37" t="str">
        <f t="shared" si="7"/>
        <v>aracelli</v>
      </c>
      <c r="P37" t="str">
        <f t="shared" si="8"/>
        <v>ignacia aracelli</v>
      </c>
      <c r="Q37" t="str">
        <f t="shared" si="9"/>
        <v>Ignacia Aracelli</v>
      </c>
      <c r="S37" t="str">
        <f t="shared" si="10"/>
        <v>aracelli.urzúa@ug.uchile.cl</v>
      </c>
    </row>
    <row r="38" spans="1:19" x14ac:dyDescent="0.35">
      <c r="A38" s="1">
        <v>37</v>
      </c>
      <c r="B38" s="3" t="s">
        <v>151</v>
      </c>
      <c r="C38" s="2" t="s">
        <v>129</v>
      </c>
      <c r="D38" s="2" t="s">
        <v>189</v>
      </c>
      <c r="E38" s="4" t="s">
        <v>178</v>
      </c>
      <c r="F38" s="2"/>
      <c r="H38" t="str">
        <f t="shared" si="0"/>
        <v/>
      </c>
      <c r="I38" t="str">
        <f t="shared" si="1"/>
        <v>Val</v>
      </c>
      <c r="J38" t="str">
        <f t="shared" si="2"/>
        <v>lva</v>
      </c>
      <c r="K38" t="str">
        <f t="shared" si="3"/>
        <v>Tomás Valenzuela</v>
      </c>
      <c r="L38" t="str">
        <f t="shared" si="4"/>
        <v>TomFrancisco</v>
      </c>
      <c r="M38" t="str">
        <f t="shared" si="5"/>
        <v>FRANCISCO</v>
      </c>
      <c r="N38" t="str">
        <f t="shared" si="6"/>
        <v>francisco</v>
      </c>
      <c r="O38" t="str">
        <f t="shared" si="7"/>
        <v>tomás</v>
      </c>
      <c r="P38" t="str">
        <f t="shared" si="8"/>
        <v>francisco tomás</v>
      </c>
      <c r="Q38" t="str">
        <f t="shared" si="9"/>
        <v>Francisco Tomás</v>
      </c>
      <c r="S38" t="str">
        <f t="shared" si="10"/>
        <v>tomás.valenzuela@ug.uchile.cl</v>
      </c>
    </row>
    <row r="39" spans="1:19" x14ac:dyDescent="0.35">
      <c r="A39" s="1">
        <v>38</v>
      </c>
      <c r="B39" s="3" t="s">
        <v>152</v>
      </c>
      <c r="C39" s="2" t="s">
        <v>153</v>
      </c>
      <c r="D39" s="2" t="s">
        <v>214</v>
      </c>
      <c r="E39" s="4" t="s">
        <v>187</v>
      </c>
      <c r="F39" s="2"/>
      <c r="H39" t="str">
        <f t="shared" si="0"/>
        <v>o</v>
      </c>
      <c r="I39" t="str">
        <f t="shared" si="1"/>
        <v>Vic</v>
      </c>
      <c r="J39" t="str">
        <f t="shared" si="2"/>
        <v>lta</v>
      </c>
      <c r="K39" t="str">
        <f t="shared" si="3"/>
        <v>Luciano Vicencio</v>
      </c>
      <c r="L39" t="str">
        <f t="shared" si="4"/>
        <v>LucAndrés</v>
      </c>
      <c r="M39" t="str">
        <f t="shared" si="5"/>
        <v>ANDRÉS</v>
      </c>
      <c r="N39" t="str">
        <f t="shared" si="6"/>
        <v>andrés</v>
      </c>
      <c r="O39" t="str">
        <f t="shared" si="7"/>
        <v>luciano</v>
      </c>
      <c r="P39" t="str">
        <f t="shared" si="8"/>
        <v>andrés luciano</v>
      </c>
      <c r="Q39" t="str">
        <f t="shared" si="9"/>
        <v>Andrés Luciano</v>
      </c>
      <c r="S39" t="str">
        <f t="shared" si="10"/>
        <v>luciano.vicencio@ug.uchile.cl</v>
      </c>
    </row>
  </sheetData>
  <dataValidations count="1">
    <dataValidation type="textLength" operator="lessThan" allowBlank="1" showInputMessage="1" showErrorMessage="1" sqref="B2:B39">
      <formula1>21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Sección 2</vt:lpstr>
      <vt:lpstr>Texto en Columnas</vt:lpstr>
      <vt:lpstr>Duplicación</vt:lpstr>
      <vt:lpstr>Validación</vt:lpstr>
      <vt:lpstr>Funciones de Texto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Windows User</cp:lastModifiedBy>
  <dcterms:created xsi:type="dcterms:W3CDTF">2023-05-23T12:55:56Z</dcterms:created>
  <dcterms:modified xsi:type="dcterms:W3CDTF">2023-05-23T22:20:09Z</dcterms:modified>
</cp:coreProperties>
</file>