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640" activeTab="5"/>
  </bookViews>
  <sheets>
    <sheet name="Calendario" sheetId="1" r:id="rId1"/>
    <sheet name="1" sheetId="2" r:id="rId2"/>
    <sheet name="2" sheetId="14" r:id="rId3"/>
    <sheet name="3" sheetId="15" r:id="rId4"/>
    <sheet name="4" sheetId="17" r:id="rId5"/>
    <sheet name="5" sheetId="18" r:id="rId6"/>
    <sheet name="6" sheetId="19" r:id="rId7"/>
    <sheet name="7" sheetId="20" r:id="rId8"/>
    <sheet name="8" sheetId="21" r:id="rId9"/>
    <sheet name="9" sheetId="22" r:id="rId10"/>
    <sheet name="10" sheetId="23" r:id="rId11"/>
    <sheet name="11" sheetId="24" r:id="rId12"/>
    <sheet name="12" sheetId="25" r:id="rId13"/>
    <sheet name="©" sheetId="26" state="hidden" r:id="rId14"/>
  </sheets>
  <definedNames>
    <definedName name="_xlnm.Print_Area" localSheetId="0">Calendario!$A$6:$Z$43</definedName>
    <definedName name="valuevx">Calendario!A1048574</definedName>
  </definedNames>
  <calcPr calcId="124519" calcMode="manual"/>
</workbook>
</file>

<file path=xl/calcChain.xml><?xml version="1.0" encoding="utf-8"?>
<calcChain xmlns="http://schemas.openxmlformats.org/spreadsheetml/2006/main">
  <c r="G10" i="1"/>
  <c r="G49" s="1"/>
  <c r="F10"/>
  <c r="N49" s="1"/>
  <c r="E10"/>
  <c r="E49" s="1"/>
  <c r="D10"/>
  <c r="L49" s="1"/>
  <c r="C10"/>
  <c r="C49" s="1"/>
  <c r="B10"/>
  <c r="J49" s="1"/>
  <c r="A10"/>
  <c r="A49" s="1"/>
  <c r="I2" i="2"/>
  <c r="G2"/>
  <c r="E2"/>
  <c r="C2"/>
  <c r="A2"/>
  <c r="A9" i="1"/>
  <c r="A48" s="1"/>
  <c r="B16"/>
  <c r="C33" i="2" s="1"/>
  <c r="A16" i="1"/>
  <c r="A33" i="2" s="1"/>
  <c r="G15" i="1"/>
  <c r="F15"/>
  <c r="E15"/>
  <c r="I27" i="2" s="1"/>
  <c r="D15" i="1"/>
  <c r="G27" i="2" s="1"/>
  <c r="C15" i="1"/>
  <c r="E27" i="2" s="1"/>
  <c r="B15" i="1"/>
  <c r="C27" i="2" s="1"/>
  <c r="A15" i="1"/>
  <c r="A27" i="2" s="1"/>
  <c r="G14" i="1"/>
  <c r="F14"/>
  <c r="E14"/>
  <c r="I21" i="2" s="1"/>
  <c r="D14" i="1"/>
  <c r="G21" i="2" s="1"/>
  <c r="C14" i="1"/>
  <c r="E21" i="2" s="1"/>
  <c r="B14" i="1"/>
  <c r="C21" i="2" s="1"/>
  <c r="A14" i="1"/>
  <c r="A21" i="2" s="1"/>
  <c r="G13" i="1"/>
  <c r="F13"/>
  <c r="E13"/>
  <c r="I15" i="2" s="1"/>
  <c r="D13" i="1"/>
  <c r="G15" i="2" s="1"/>
  <c r="C13" i="1"/>
  <c r="E15" i="2" s="1"/>
  <c r="B13" i="1"/>
  <c r="C15" i="2" s="1"/>
  <c r="A13" i="1"/>
  <c r="A15" i="2" s="1"/>
  <c r="G12" i="1"/>
  <c r="F12"/>
  <c r="E12"/>
  <c r="I9" i="2" s="1"/>
  <c r="D12" i="1"/>
  <c r="G9" i="2" s="1"/>
  <c r="C12" i="1"/>
  <c r="E9" i="2" s="1"/>
  <c r="B12" i="1"/>
  <c r="C9" i="2" s="1"/>
  <c r="A12" i="1"/>
  <c r="A9" i="2" s="1"/>
  <c r="G11" i="1"/>
  <c r="F11"/>
  <c r="E11"/>
  <c r="I3" i="2" s="1"/>
  <c r="D11" i="1"/>
  <c r="G3" i="2" s="1"/>
  <c r="C11" i="1"/>
  <c r="E3" i="2" s="1"/>
  <c r="B11" i="1"/>
  <c r="C3" i="2" s="1"/>
  <c r="A11" i="1"/>
  <c r="A3" i="2" s="1"/>
  <c r="I2" i="25"/>
  <c r="G2"/>
  <c r="E2"/>
  <c r="C2"/>
  <c r="A2"/>
  <c r="I2" i="24"/>
  <c r="G2"/>
  <c r="E2"/>
  <c r="C2"/>
  <c r="A2"/>
  <c r="I2" i="23"/>
  <c r="G2"/>
  <c r="E2"/>
  <c r="C2"/>
  <c r="A2"/>
  <c r="I2" i="22"/>
  <c r="G2"/>
  <c r="E2"/>
  <c r="C2"/>
  <c r="A2"/>
  <c r="I2" i="21"/>
  <c r="G2"/>
  <c r="E2"/>
  <c r="C2"/>
  <c r="A2"/>
  <c r="I2" i="20"/>
  <c r="G2"/>
  <c r="E2"/>
  <c r="C2"/>
  <c r="A2"/>
  <c r="I2" i="19"/>
  <c r="G2"/>
  <c r="E2"/>
  <c r="C2"/>
  <c r="A2"/>
  <c r="I2" i="18"/>
  <c r="G2"/>
  <c r="E2"/>
  <c r="C2"/>
  <c r="A2"/>
  <c r="I2" i="17"/>
  <c r="G2"/>
  <c r="E2"/>
  <c r="C2"/>
  <c r="A2"/>
  <c r="I2" i="15"/>
  <c r="G2"/>
  <c r="E2"/>
  <c r="C2"/>
  <c r="A2"/>
  <c r="I2" i="14"/>
  <c r="G2"/>
  <c r="E2"/>
  <c r="C2"/>
  <c r="A2"/>
  <c r="A1" i="25"/>
  <c r="A1" i="24"/>
  <c r="A1" i="23"/>
  <c r="A1" i="22"/>
  <c r="A1" i="21"/>
  <c r="A1" i="20"/>
  <c r="A1" i="19"/>
  <c r="A1" i="18"/>
  <c r="A1" i="17"/>
  <c r="A1" i="15"/>
  <c r="A1" i="14"/>
  <c r="A6" i="1"/>
  <c r="A1" i="2"/>
  <c r="G1"/>
  <c r="A7" i="1"/>
  <c r="I10"/>
  <c r="J10"/>
  <c r="K10"/>
  <c r="L10"/>
  <c r="M10"/>
  <c r="N10"/>
  <c r="O10"/>
  <c r="Q10"/>
  <c r="R10"/>
  <c r="S10"/>
  <c r="T10"/>
  <c r="U10"/>
  <c r="V10"/>
  <c r="W10"/>
  <c r="C16"/>
  <c r="D16"/>
  <c r="E16"/>
  <c r="F16"/>
  <c r="G16"/>
  <c r="A19"/>
  <c r="B19"/>
  <c r="C19"/>
  <c r="D19"/>
  <c r="E19"/>
  <c r="F19"/>
  <c r="G19"/>
  <c r="I19"/>
  <c r="J19"/>
  <c r="K19"/>
  <c r="L19"/>
  <c r="M19"/>
  <c r="N19"/>
  <c r="O19"/>
  <c r="Q19"/>
  <c r="R19"/>
  <c r="S19"/>
  <c r="T19"/>
  <c r="U19"/>
  <c r="V19"/>
  <c r="W19"/>
  <c r="A28"/>
  <c r="B28"/>
  <c r="C28"/>
  <c r="D28"/>
  <c r="E28"/>
  <c r="F28"/>
  <c r="G28"/>
  <c r="I28"/>
  <c r="J28"/>
  <c r="K28"/>
  <c r="L28"/>
  <c r="M28"/>
  <c r="N28"/>
  <c r="O28"/>
  <c r="Q28"/>
  <c r="R28"/>
  <c r="S28"/>
  <c r="T28"/>
  <c r="U28"/>
  <c r="V28"/>
  <c r="W28"/>
  <c r="A37"/>
  <c r="B37"/>
  <c r="C37"/>
  <c r="D37"/>
  <c r="E37"/>
  <c r="F37"/>
  <c r="G37"/>
  <c r="I37"/>
  <c r="J37"/>
  <c r="K37"/>
  <c r="L37"/>
  <c r="M37"/>
  <c r="N37"/>
  <c r="O37"/>
  <c r="Q37"/>
  <c r="R37"/>
  <c r="S37"/>
  <c r="T37"/>
  <c r="U37"/>
  <c r="V37"/>
  <c r="W37"/>
  <c r="I9"/>
  <c r="J16" s="1"/>
  <c r="C33" i="14" s="1"/>
  <c r="B49" i="1"/>
  <c r="D49"/>
  <c r="F49"/>
  <c r="I49"/>
  <c r="K49"/>
  <c r="M49"/>
  <c r="O49"/>
  <c r="Q9"/>
  <c r="Q16" s="1"/>
  <c r="A33" i="15" s="1"/>
  <c r="L16" i="1"/>
  <c r="I16"/>
  <c r="A33" i="14" s="1"/>
  <c r="N15" i="1"/>
  <c r="L15"/>
  <c r="G27" i="14" s="1"/>
  <c r="J15" i="1"/>
  <c r="C27" i="14" s="1"/>
  <c r="O14" i="1"/>
  <c r="M14"/>
  <c r="I21" i="14" s="1"/>
  <c r="K14" i="1"/>
  <c r="E21" i="14" s="1"/>
  <c r="I14" i="1"/>
  <c r="A21" i="14" s="1"/>
  <c r="N13" i="1"/>
  <c r="L13"/>
  <c r="G15" i="14" s="1"/>
  <c r="J13" i="1"/>
  <c r="C15" i="14" s="1"/>
  <c r="O12" i="1"/>
  <c r="M12"/>
  <c r="I9" i="14" s="1"/>
  <c r="K12" i="1"/>
  <c r="E9" i="14" s="1"/>
  <c r="I12" i="1"/>
  <c r="A9" i="14" s="1"/>
  <c r="N11" i="1"/>
  <c r="L11"/>
  <c r="G3" i="14" s="1"/>
  <c r="J11" i="1"/>
  <c r="C3" i="14" s="1"/>
  <c r="K16" i="1"/>
  <c r="O16"/>
  <c r="V15"/>
  <c r="R15"/>
  <c r="C27" i="15" s="1"/>
  <c r="U14" i="1"/>
  <c r="I21" i="15" s="1"/>
  <c r="Q14" i="1"/>
  <c r="A21" i="15" s="1"/>
  <c r="T13" i="1"/>
  <c r="G15" i="15" s="1"/>
  <c r="W12" i="1"/>
  <c r="S12"/>
  <c r="E9" i="15" s="1"/>
  <c r="V11" i="1"/>
  <c r="R11"/>
  <c r="C3" i="15" s="1"/>
  <c r="W16" i="1"/>
  <c r="T16"/>
  <c r="E55" l="1"/>
  <c r="A55"/>
  <c r="E54"/>
  <c r="A54"/>
  <c r="E53"/>
  <c r="A53"/>
  <c r="E52"/>
  <c r="A52"/>
  <c r="E51"/>
  <c r="A51"/>
  <c r="E50"/>
  <c r="A50"/>
  <c r="D55"/>
  <c r="F54"/>
  <c r="B54"/>
  <c r="D53"/>
  <c r="F52"/>
  <c r="B52"/>
  <c r="D51"/>
  <c r="F50"/>
  <c r="B50"/>
  <c r="G55"/>
  <c r="C55"/>
  <c r="G54"/>
  <c r="C54"/>
  <c r="G53"/>
  <c r="C53"/>
  <c r="G52"/>
  <c r="C52"/>
  <c r="G51"/>
  <c r="C51"/>
  <c r="G50"/>
  <c r="C50"/>
  <c r="F55"/>
  <c r="B55"/>
  <c r="D54"/>
  <c r="F53"/>
  <c r="B53"/>
  <c r="D52"/>
  <c r="F51"/>
  <c r="B51"/>
  <c r="D50"/>
  <c r="S16"/>
  <c r="T11"/>
  <c r="G3" i="15" s="1"/>
  <c r="Q12" i="1"/>
  <c r="A9" i="15" s="1"/>
  <c r="U12" i="1"/>
  <c r="I9" i="15" s="1"/>
  <c r="R13" i="1"/>
  <c r="C15" i="15" s="1"/>
  <c r="V13" i="1"/>
  <c r="S14"/>
  <c r="E21" i="15" s="1"/>
  <c r="W14" i="1"/>
  <c r="T15"/>
  <c r="G27" i="15" s="1"/>
  <c r="A18" i="1"/>
  <c r="U16"/>
  <c r="R16"/>
  <c r="C33" i="15" s="1"/>
  <c r="W15" i="1"/>
  <c r="U15"/>
  <c r="I27" i="15" s="1"/>
  <c r="S15" i="1"/>
  <c r="E27" i="15" s="1"/>
  <c r="Q15" i="1"/>
  <c r="A27" i="15" s="1"/>
  <c r="V14" i="1"/>
  <c r="T14"/>
  <c r="G21" i="15" s="1"/>
  <c r="R14" i="1"/>
  <c r="C21" i="15" s="1"/>
  <c r="W13" i="1"/>
  <c r="U13"/>
  <c r="I15" i="15" s="1"/>
  <c r="S13" i="1"/>
  <c r="E15" i="15" s="1"/>
  <c r="Q13" i="1"/>
  <c r="A15" i="15" s="1"/>
  <c r="V12" i="1"/>
  <c r="T12"/>
  <c r="G9" i="15" s="1"/>
  <c r="R12" i="1"/>
  <c r="C9" i="15" s="1"/>
  <c r="W11" i="1"/>
  <c r="U11"/>
  <c r="I3" i="15" s="1"/>
  <c r="S11" i="1"/>
  <c r="E3" i="15" s="1"/>
  <c r="Q11" i="1"/>
  <c r="A3" i="15" s="1"/>
  <c r="G1"/>
  <c r="V16" i="1"/>
  <c r="M16"/>
  <c r="N16"/>
  <c r="G1" i="14"/>
  <c r="I11" i="1"/>
  <c r="A3" i="14" s="1"/>
  <c r="K11" i="1"/>
  <c r="E3" i="14" s="1"/>
  <c r="M11" i="1"/>
  <c r="I3" i="14" s="1"/>
  <c r="O11" i="1"/>
  <c r="J12"/>
  <c r="C9" i="14" s="1"/>
  <c r="L12" i="1"/>
  <c r="G9" i="14" s="1"/>
  <c r="N12" i="1"/>
  <c r="I13"/>
  <c r="A15" i="14" s="1"/>
  <c r="K13" i="1"/>
  <c r="E15" i="14" s="1"/>
  <c r="M13" i="1"/>
  <c r="I15" i="14" s="1"/>
  <c r="O13" i="1"/>
  <c r="J14"/>
  <c r="C21" i="14" s="1"/>
  <c r="L14" i="1"/>
  <c r="G21" i="14" s="1"/>
  <c r="N14" i="1"/>
  <c r="I15"/>
  <c r="A27" i="14" s="1"/>
  <c r="K15" i="1"/>
  <c r="E27" i="14" s="1"/>
  <c r="M15" i="1"/>
  <c r="I27" i="14" s="1"/>
  <c r="O15" i="1"/>
  <c r="B25" l="1"/>
  <c r="C33" i="17" s="1"/>
  <c r="G24" i="1"/>
  <c r="E24"/>
  <c r="I27" i="17" s="1"/>
  <c r="C24" i="1"/>
  <c r="E27" i="17" s="1"/>
  <c r="A24" i="1"/>
  <c r="A27" i="17" s="1"/>
  <c r="F23" i="1"/>
  <c r="D23"/>
  <c r="G21" i="17" s="1"/>
  <c r="B23" i="1"/>
  <c r="C21" i="17" s="1"/>
  <c r="G22" i="1"/>
  <c r="E22"/>
  <c r="I15" i="17" s="1"/>
  <c r="C22" i="1"/>
  <c r="E15" i="17" s="1"/>
  <c r="A22" i="1"/>
  <c r="A15" i="17" s="1"/>
  <c r="F21" i="1"/>
  <c r="D21"/>
  <c r="G9" i="17" s="1"/>
  <c r="B21" i="1"/>
  <c r="C9" i="17" s="1"/>
  <c r="G20" i="1"/>
  <c r="E20"/>
  <c r="I3" i="17" s="1"/>
  <c r="C20" i="1"/>
  <c r="E3" i="17" s="1"/>
  <c r="A20" i="1"/>
  <c r="A3" i="17" s="1"/>
  <c r="G1"/>
  <c r="E25" i="1"/>
  <c r="F25"/>
  <c r="A25"/>
  <c r="A33" i="17" s="1"/>
  <c r="D24" i="1"/>
  <c r="G27" i="17" s="1"/>
  <c r="G23" i="1"/>
  <c r="C23"/>
  <c r="E21" i="17" s="1"/>
  <c r="F22" i="1"/>
  <c r="B22"/>
  <c r="C15" i="17" s="1"/>
  <c r="E21" i="1"/>
  <c r="I9" i="17" s="1"/>
  <c r="A21" i="1"/>
  <c r="A9" i="17" s="1"/>
  <c r="D25" i="1"/>
  <c r="I18"/>
  <c r="C25"/>
  <c r="F24"/>
  <c r="B24"/>
  <c r="C27" i="17" s="1"/>
  <c r="E23" i="1"/>
  <c r="I21" i="17" s="1"/>
  <c r="A23" i="1"/>
  <c r="A21" i="17" s="1"/>
  <c r="D22" i="1"/>
  <c r="G15" i="17" s="1"/>
  <c r="G21" i="1"/>
  <c r="C21"/>
  <c r="E9" i="17" s="1"/>
  <c r="F20" i="1"/>
  <c r="B20"/>
  <c r="C3" i="17" s="1"/>
  <c r="G25" i="1"/>
  <c r="D20"/>
  <c r="G3" i="17" s="1"/>
  <c r="Q18" i="1" l="1"/>
  <c r="N25"/>
  <c r="K25"/>
  <c r="O25"/>
  <c r="I25"/>
  <c r="A33" i="18" s="1"/>
  <c r="L24" i="1"/>
  <c r="G27" i="18" s="1"/>
  <c r="K23" i="1"/>
  <c r="E21" i="18" s="1"/>
  <c r="J22" i="1"/>
  <c r="C15" i="18" s="1"/>
  <c r="I21" i="1"/>
  <c r="A9" i="18" s="1"/>
  <c r="L25" i="1"/>
  <c r="K24"/>
  <c r="E27" i="18" s="1"/>
  <c r="J23" i="1"/>
  <c r="C21" i="18" s="1"/>
  <c r="L21" i="1"/>
  <c r="G9" i="18" s="1"/>
  <c r="K20" i="1"/>
  <c r="E3" i="18" s="1"/>
  <c r="N24" i="1"/>
  <c r="J24"/>
  <c r="C27" i="18" s="1"/>
  <c r="M23" i="1"/>
  <c r="I21" i="18" s="1"/>
  <c r="I23" i="1"/>
  <c r="A21" i="18" s="1"/>
  <c r="L22" i="1"/>
  <c r="G15" i="18" s="1"/>
  <c r="O21" i="1"/>
  <c r="K21"/>
  <c r="E9" i="18" s="1"/>
  <c r="N20" i="1"/>
  <c r="J20"/>
  <c r="C3" i="18" s="1"/>
  <c r="J25" i="1"/>
  <c r="C33" i="18" s="1"/>
  <c r="M24" i="1"/>
  <c r="I27" i="18" s="1"/>
  <c r="I24" i="1"/>
  <c r="A27" i="18" s="1"/>
  <c r="L23" i="1"/>
  <c r="G21" i="18" s="1"/>
  <c r="O22" i="1"/>
  <c r="K22"/>
  <c r="E15" i="18" s="1"/>
  <c r="N21" i="1"/>
  <c r="J21"/>
  <c r="C9" i="18" s="1"/>
  <c r="M20" i="1"/>
  <c r="I3" i="18" s="1"/>
  <c r="I20" i="1"/>
  <c r="A3" i="18" s="1"/>
  <c r="M25" i="1"/>
  <c r="O23"/>
  <c r="N22"/>
  <c r="M21"/>
  <c r="I9" i="18" s="1"/>
  <c r="L20" i="1"/>
  <c r="G3" i="18" s="1"/>
  <c r="O24" i="1"/>
  <c r="N23"/>
  <c r="M22"/>
  <c r="I15" i="18" s="1"/>
  <c r="I22" i="1"/>
  <c r="A15" i="18" s="1"/>
  <c r="O20" i="1"/>
  <c r="G1" i="18"/>
  <c r="R25" i="1" l="1"/>
  <c r="C33" i="19" s="1"/>
  <c r="Q25" i="1"/>
  <c r="A33" i="19" s="1"/>
  <c r="W24" i="1"/>
  <c r="V24"/>
  <c r="U24"/>
  <c r="I27" i="19" s="1"/>
  <c r="S24" i="1"/>
  <c r="E27" i="19" s="1"/>
  <c r="Q24" i="1"/>
  <c r="A27" i="19" s="1"/>
  <c r="V23" i="1"/>
  <c r="T23"/>
  <c r="G21" i="19" s="1"/>
  <c r="R23" i="1"/>
  <c r="C21" i="19" s="1"/>
  <c r="W22" i="1"/>
  <c r="U22"/>
  <c r="I15" i="19" s="1"/>
  <c r="S22" i="1"/>
  <c r="E15" i="19" s="1"/>
  <c r="Q22" i="1"/>
  <c r="A15" i="19" s="1"/>
  <c r="V21" i="1"/>
  <c r="T21"/>
  <c r="G9" i="19" s="1"/>
  <c r="R21" i="1"/>
  <c r="C9" i="19" s="1"/>
  <c r="W20" i="1"/>
  <c r="U20"/>
  <c r="I3" i="19" s="1"/>
  <c r="S20" i="1"/>
  <c r="E3" i="19" s="1"/>
  <c r="Q20" i="1"/>
  <c r="A3" i="19" s="1"/>
  <c r="G1"/>
  <c r="T24" i="1"/>
  <c r="G27" i="19" s="1"/>
  <c r="R24" i="1"/>
  <c r="C27" i="19" s="1"/>
  <c r="W23" i="1"/>
  <c r="U23"/>
  <c r="I21" i="19" s="1"/>
  <c r="S23" i="1"/>
  <c r="E21" i="19" s="1"/>
  <c r="Q23" i="1"/>
  <c r="A21" i="19" s="1"/>
  <c r="V22" i="1"/>
  <c r="T22"/>
  <c r="G15" i="19" s="1"/>
  <c r="R22" i="1"/>
  <c r="C15" i="19" s="1"/>
  <c r="W21" i="1"/>
  <c r="U21"/>
  <c r="I9" i="19" s="1"/>
  <c r="S21" i="1"/>
  <c r="E9" i="19" s="1"/>
  <c r="Q21" i="1"/>
  <c r="A9" i="19" s="1"/>
  <c r="V20" i="1"/>
  <c r="T20"/>
  <c r="G3" i="19" s="1"/>
  <c r="R20" i="1"/>
  <c r="C3" i="19" s="1"/>
  <c r="T25" i="1"/>
  <c r="S25"/>
  <c r="A27"/>
  <c r="U25"/>
  <c r="W25"/>
  <c r="V25"/>
  <c r="A32" l="1"/>
  <c r="A21" i="20" s="1"/>
  <c r="G33" i="1"/>
  <c r="E33"/>
  <c r="I27" i="20" s="1"/>
  <c r="C33" i="1"/>
  <c r="E27" i="20" s="1"/>
  <c r="B32" i="1"/>
  <c r="C21" i="20" s="1"/>
  <c r="G31" i="1"/>
  <c r="F31"/>
  <c r="E31"/>
  <c r="I15" i="20" s="1"/>
  <c r="C31" i="1"/>
  <c r="E15" i="20" s="1"/>
  <c r="G30" i="1"/>
  <c r="F30"/>
  <c r="E30"/>
  <c r="I9" i="20" s="1"/>
  <c r="D30" i="1"/>
  <c r="G9" i="20" s="1"/>
  <c r="B30" i="1"/>
  <c r="C9" i="20" s="1"/>
  <c r="G29" i="1"/>
  <c r="F29"/>
  <c r="E29"/>
  <c r="I3" i="20" s="1"/>
  <c r="C29" i="1"/>
  <c r="E3" i="20" s="1"/>
  <c r="E34" i="1"/>
  <c r="D34"/>
  <c r="B34"/>
  <c r="C33" i="20" s="1"/>
  <c r="A33" i="1"/>
  <c r="A27" i="20" s="1"/>
  <c r="E32" i="1"/>
  <c r="I21" i="20" s="1"/>
  <c r="I27" i="1"/>
  <c r="A30"/>
  <c r="A9" i="20" s="1"/>
  <c r="A34" i="1"/>
  <c r="A33" i="20" s="1"/>
  <c r="F33" i="1"/>
  <c r="D33"/>
  <c r="G27" i="20" s="1"/>
  <c r="B33" i="1"/>
  <c r="C27" i="20" s="1"/>
  <c r="D31" i="1"/>
  <c r="G15" i="20" s="1"/>
  <c r="B31" i="1"/>
  <c r="C15" i="20" s="1"/>
  <c r="C30" i="1"/>
  <c r="E9" i="20" s="1"/>
  <c r="D29" i="1"/>
  <c r="G3" i="20" s="1"/>
  <c r="B29" i="1"/>
  <c r="C3" i="20" s="1"/>
  <c r="G1"/>
  <c r="F34" i="1"/>
  <c r="G34"/>
  <c r="A31"/>
  <c r="A15" i="20" s="1"/>
  <c r="F32" i="1"/>
  <c r="D32"/>
  <c r="G21" i="20" s="1"/>
  <c r="C34" i="1"/>
  <c r="A29"/>
  <c r="A3" i="20" s="1"/>
  <c r="G32" i="1"/>
  <c r="C32"/>
  <c r="E21" i="20" s="1"/>
  <c r="G1" i="21" l="1"/>
  <c r="J34" i="1"/>
  <c r="C33" i="21" s="1"/>
  <c r="O33" i="1"/>
  <c r="M33"/>
  <c r="I27" i="21" s="1"/>
  <c r="K33" i="1"/>
  <c r="E27" i="21" s="1"/>
  <c r="I33" i="1"/>
  <c r="A27" i="21" s="1"/>
  <c r="N32" i="1"/>
  <c r="L32"/>
  <c r="G21" i="21" s="1"/>
  <c r="J32" i="1"/>
  <c r="C21" i="21" s="1"/>
  <c r="O31" i="1"/>
  <c r="M31"/>
  <c r="I15" i="21" s="1"/>
  <c r="K31" i="1"/>
  <c r="E15" i="21" s="1"/>
  <c r="I31" i="1"/>
  <c r="A15" i="21" s="1"/>
  <c r="N30" i="1"/>
  <c r="L30"/>
  <c r="G9" i="21" s="1"/>
  <c r="J30" i="1"/>
  <c r="C9" i="21" s="1"/>
  <c r="O29" i="1"/>
  <c r="M29"/>
  <c r="I3" i="21" s="1"/>
  <c r="K29" i="1"/>
  <c r="E3" i="21" s="1"/>
  <c r="I29" i="1"/>
  <c r="A3" i="21" s="1"/>
  <c r="L34" i="1"/>
  <c r="I34"/>
  <c r="A33" i="21" s="1"/>
  <c r="N33" i="1"/>
  <c r="L33"/>
  <c r="G27" i="21" s="1"/>
  <c r="J33" i="1"/>
  <c r="C27" i="21" s="1"/>
  <c r="O32" i="1"/>
  <c r="M32"/>
  <c r="I21" i="21" s="1"/>
  <c r="K32" i="1"/>
  <c r="E21" i="21" s="1"/>
  <c r="I32" i="1"/>
  <c r="A21" i="21" s="1"/>
  <c r="N31" i="1"/>
  <c r="L31"/>
  <c r="G15" i="21" s="1"/>
  <c r="J31" i="1"/>
  <c r="C15" i="21" s="1"/>
  <c r="O30" i="1"/>
  <c r="M30"/>
  <c r="I9" i="21" s="1"/>
  <c r="K30" i="1"/>
  <c r="E9" i="21" s="1"/>
  <c r="I30" i="1"/>
  <c r="A9" i="21" s="1"/>
  <c r="N29" i="1"/>
  <c r="L29"/>
  <c r="G3" i="21" s="1"/>
  <c r="J29" i="1"/>
  <c r="C3" i="21" s="1"/>
  <c r="K34" i="1"/>
  <c r="N34"/>
  <c r="O34"/>
  <c r="Q27"/>
  <c r="M34"/>
  <c r="Q33" l="1"/>
  <c r="A27" i="22" s="1"/>
  <c r="U31" i="1"/>
  <c r="I15" i="22" s="1"/>
  <c r="T30" i="1"/>
  <c r="G9" i="22" s="1"/>
  <c r="U34" i="1"/>
  <c r="Q34"/>
  <c r="A33" i="22" s="1"/>
  <c r="T33" i="1"/>
  <c r="G27" i="22" s="1"/>
  <c r="W32" i="1"/>
  <c r="S32"/>
  <c r="E21" i="22" s="1"/>
  <c r="V31" i="1"/>
  <c r="R31"/>
  <c r="C15" i="22" s="1"/>
  <c r="U30" i="1"/>
  <c r="I9" i="22" s="1"/>
  <c r="Q30" i="1"/>
  <c r="A9" i="22" s="1"/>
  <c r="T29" i="1"/>
  <c r="G3" i="22" s="1"/>
  <c r="G1"/>
  <c r="A36" i="1"/>
  <c r="S34"/>
  <c r="R34"/>
  <c r="C33" i="22" s="1"/>
  <c r="W33" i="1"/>
  <c r="U33"/>
  <c r="I27" i="22" s="1"/>
  <c r="S33" i="1"/>
  <c r="E27" i="22" s="1"/>
  <c r="V32" i="1"/>
  <c r="T32"/>
  <c r="G21" i="22" s="1"/>
  <c r="W31" i="1"/>
  <c r="S31"/>
  <c r="E15" i="22" s="1"/>
  <c r="V30" i="1"/>
  <c r="R30"/>
  <c r="C9" i="22" s="1"/>
  <c r="W29" i="1"/>
  <c r="S29"/>
  <c r="E3" i="22" s="1"/>
  <c r="T34" i="1"/>
  <c r="R32"/>
  <c r="C21" i="22" s="1"/>
  <c r="Q31" i="1"/>
  <c r="A15" i="22" s="1"/>
  <c r="U29" i="1"/>
  <c r="I3" i="22" s="1"/>
  <c r="Q29" i="1"/>
  <c r="A3" i="22" s="1"/>
  <c r="V33" i="1"/>
  <c r="R33"/>
  <c r="C27" i="22" s="1"/>
  <c r="U32" i="1"/>
  <c r="I21" i="22" s="1"/>
  <c r="Q32" i="1"/>
  <c r="A21" i="22" s="1"/>
  <c r="T31" i="1"/>
  <c r="G15" i="22" s="1"/>
  <c r="W30" i="1"/>
  <c r="S30"/>
  <c r="E9" i="22" s="1"/>
  <c r="V29" i="1"/>
  <c r="R29"/>
  <c r="C3" i="22" s="1"/>
  <c r="W34" i="1"/>
  <c r="V34"/>
  <c r="G1" i="23" l="1"/>
  <c r="G42" i="1"/>
  <c r="C42"/>
  <c r="E27" i="23" s="1"/>
  <c r="F41" i="1"/>
  <c r="D41"/>
  <c r="G21" i="23" s="1"/>
  <c r="G40" i="1"/>
  <c r="C40"/>
  <c r="E15" i="23" s="1"/>
  <c r="F39" i="1"/>
  <c r="B39"/>
  <c r="C9" i="23" s="1"/>
  <c r="E38" i="1"/>
  <c r="I3" i="23" s="1"/>
  <c r="F43" i="1"/>
  <c r="C38"/>
  <c r="E3" i="23" s="1"/>
  <c r="C43" i="1"/>
  <c r="A43"/>
  <c r="A33" i="23" s="1"/>
  <c r="F42" i="1"/>
  <c r="D42"/>
  <c r="G27" i="23" s="1"/>
  <c r="B42" i="1"/>
  <c r="C27" i="23" s="1"/>
  <c r="G41" i="1"/>
  <c r="E41"/>
  <c r="I21" i="23" s="1"/>
  <c r="C41" i="1"/>
  <c r="E21" i="23" s="1"/>
  <c r="A41" i="1"/>
  <c r="A21" i="23" s="1"/>
  <c r="F40" i="1"/>
  <c r="D40"/>
  <c r="G15" i="23" s="1"/>
  <c r="B40" i="1"/>
  <c r="C15" i="23" s="1"/>
  <c r="G39" i="1"/>
  <c r="E39"/>
  <c r="I9" i="23" s="1"/>
  <c r="C39" i="1"/>
  <c r="E9" i="23" s="1"/>
  <c r="A39" i="1"/>
  <c r="A9" i="23" s="1"/>
  <c r="F38" i="1"/>
  <c r="D38"/>
  <c r="G3" i="23" s="1"/>
  <c r="B38" i="1"/>
  <c r="C3" i="23" s="1"/>
  <c r="D43" i="1"/>
  <c r="E43"/>
  <c r="G43"/>
  <c r="I36"/>
  <c r="B43"/>
  <c r="C33" i="23" s="1"/>
  <c r="E42" i="1"/>
  <c r="I27" i="23" s="1"/>
  <c r="A42" i="1"/>
  <c r="A27" i="23" s="1"/>
  <c r="B41" i="1"/>
  <c r="C21" i="23" s="1"/>
  <c r="E40" i="1"/>
  <c r="I15" i="23" s="1"/>
  <c r="A40" i="1"/>
  <c r="A15" i="23" s="1"/>
  <c r="D39" i="1"/>
  <c r="G9" i="23" s="1"/>
  <c r="G38" i="1"/>
  <c r="A38"/>
  <c r="A3" i="23" s="1"/>
  <c r="O42" i="1" l="1"/>
  <c r="I42"/>
  <c r="A27" i="24" s="1"/>
  <c r="O40" i="1"/>
  <c r="J39"/>
  <c r="C9" i="24" s="1"/>
  <c r="I38" i="1"/>
  <c r="A3" i="24" s="1"/>
  <c r="I43" i="1"/>
  <c r="A33" i="24" s="1"/>
  <c r="J42" i="1"/>
  <c r="C27" i="24" s="1"/>
  <c r="M41" i="1"/>
  <c r="I21" i="24" s="1"/>
  <c r="I41" i="1"/>
  <c r="A21" i="24" s="1"/>
  <c r="L40" i="1"/>
  <c r="G15" i="24" s="1"/>
  <c r="J40" i="1"/>
  <c r="C15" i="24" s="1"/>
  <c r="M39" i="1"/>
  <c r="I9" i="24" s="1"/>
  <c r="I39" i="1"/>
  <c r="A9" i="24" s="1"/>
  <c r="L38" i="1"/>
  <c r="G3" i="24" s="1"/>
  <c r="M43" i="1"/>
  <c r="K43"/>
  <c r="Q36"/>
  <c r="L43"/>
  <c r="K42"/>
  <c r="E27" i="24" s="1"/>
  <c r="N41" i="1"/>
  <c r="J41"/>
  <c r="C21" i="24" s="1"/>
  <c r="M40" i="1"/>
  <c r="I15" i="24" s="1"/>
  <c r="I40" i="1"/>
  <c r="A15" i="24" s="1"/>
  <c r="L39" i="1"/>
  <c r="G9" i="24" s="1"/>
  <c r="O38" i="1"/>
  <c r="K38"/>
  <c r="E3" i="24" s="1"/>
  <c r="O43" i="1"/>
  <c r="J43"/>
  <c r="C33" i="24" s="1"/>
  <c r="M42" i="1"/>
  <c r="I27" i="24" s="1"/>
  <c r="L41" i="1"/>
  <c r="G21" i="24" s="1"/>
  <c r="K40" i="1"/>
  <c r="E15" i="24" s="1"/>
  <c r="N39" i="1"/>
  <c r="M38"/>
  <c r="I3" i="24" s="1"/>
  <c r="N43" i="1"/>
  <c r="N42"/>
  <c r="L42"/>
  <c r="G27" i="24" s="1"/>
  <c r="O41" i="1"/>
  <c r="K41"/>
  <c r="E21" i="24" s="1"/>
  <c r="N40" i="1"/>
  <c r="O39"/>
  <c r="K39"/>
  <c r="E9" i="24" s="1"/>
  <c r="N38" i="1"/>
  <c r="J38"/>
  <c r="C3" i="24" s="1"/>
  <c r="G1"/>
  <c r="T43" i="1" l="1"/>
  <c r="V42"/>
  <c r="T42"/>
  <c r="G27" i="25" s="1"/>
  <c r="W41" i="1"/>
  <c r="S41"/>
  <c r="E21" i="25" s="1"/>
  <c r="V40" i="1"/>
  <c r="R40"/>
  <c r="C15" i="25" s="1"/>
  <c r="U39" i="1"/>
  <c r="I9" i="25" s="1"/>
  <c r="V38" i="1"/>
  <c r="R38"/>
  <c r="C3" i="25" s="1"/>
  <c r="W43" i="1"/>
  <c r="R43"/>
  <c r="C33" i="25" s="1"/>
  <c r="W42" i="1"/>
  <c r="U42"/>
  <c r="I27" i="25" s="1"/>
  <c r="S42" i="1"/>
  <c r="E27" i="25" s="1"/>
  <c r="Q42" i="1"/>
  <c r="A27" i="25" s="1"/>
  <c r="V41" i="1"/>
  <c r="T41"/>
  <c r="G21" i="25" s="1"/>
  <c r="R41" i="1"/>
  <c r="C21" i="25" s="1"/>
  <c r="W40" i="1"/>
  <c r="U40"/>
  <c r="I15" i="25" s="1"/>
  <c r="S40" i="1"/>
  <c r="E15" i="25" s="1"/>
  <c r="Q40" i="1"/>
  <c r="A15" i="25" s="1"/>
  <c r="V39" i="1"/>
  <c r="T39"/>
  <c r="G9" i="25" s="1"/>
  <c r="R39" i="1"/>
  <c r="C9" i="25" s="1"/>
  <c r="W38" i="1"/>
  <c r="U38"/>
  <c r="I3" i="25" s="1"/>
  <c r="S38" i="1"/>
  <c r="E3" i="25" s="1"/>
  <c r="Q38" i="1"/>
  <c r="A3" i="25" s="1"/>
  <c r="U43" i="1"/>
  <c r="I48"/>
  <c r="S43"/>
  <c r="G1" i="25"/>
  <c r="Q43" i="1"/>
  <c r="A33" i="25" s="1"/>
  <c r="R42" i="1"/>
  <c r="C27" i="25" s="1"/>
  <c r="U41" i="1"/>
  <c r="I21" i="25" s="1"/>
  <c r="Q41" i="1"/>
  <c r="A21" i="25" s="1"/>
  <c r="T40" i="1"/>
  <c r="G15" i="25" s="1"/>
  <c r="W39" i="1"/>
  <c r="S39"/>
  <c r="E9" i="25" s="1"/>
  <c r="Q39" i="1"/>
  <c r="A9" i="25" s="1"/>
  <c r="T38" i="1"/>
  <c r="G3" i="25" s="1"/>
  <c r="V43" i="1"/>
  <c r="L54" l="1"/>
  <c r="N51"/>
  <c r="J55"/>
  <c r="I53"/>
  <c r="O55"/>
  <c r="N54"/>
  <c r="J52"/>
  <c r="L55"/>
  <c r="K53"/>
  <c r="K51"/>
  <c r="M51"/>
  <c r="I55"/>
  <c r="N53"/>
  <c r="L52"/>
  <c r="J51"/>
  <c r="N55"/>
  <c r="M54"/>
  <c r="M53"/>
  <c r="I52"/>
  <c r="I50"/>
  <c r="K55"/>
  <c r="J54"/>
  <c r="N52"/>
  <c r="L51"/>
  <c r="J50"/>
  <c r="O54"/>
  <c r="O53"/>
  <c r="O52"/>
  <c r="O51"/>
  <c r="O50"/>
  <c r="M52"/>
  <c r="M50"/>
  <c r="M55"/>
  <c r="J53"/>
  <c r="L50"/>
  <c r="I54"/>
  <c r="I51"/>
  <c r="L53"/>
  <c r="N50"/>
  <c r="K54"/>
  <c r="K52"/>
  <c r="K50"/>
</calcChain>
</file>

<file path=xl/comments1.xml><?xml version="1.0" encoding="utf-8"?>
<comments xmlns="http://schemas.openxmlformats.org/spreadsheetml/2006/main">
  <authors>
    <author>Jon</author>
  </authors>
  <commentList>
    <comment ref="Z2" authorId="0">
      <text>
        <r>
          <rPr>
            <b/>
            <u/>
            <sz val="8"/>
            <color indexed="81"/>
            <rFont val="Tahoma"/>
            <family val="2"/>
          </rPr>
          <t>La Política Limitada del Uso</t>
        </r>
        <r>
          <rPr>
            <sz val="8"/>
            <color indexed="81"/>
            <rFont val="Tahoma"/>
            <family val="2"/>
          </rPr>
          <t xml:space="preserve">
Puede hacer copias de archivo y personalizar la plantilla (el "Software") para el uso personal sólo. </t>
        </r>
        <r>
          <rPr>
            <b/>
            <sz val="8"/>
            <color indexed="81"/>
            <rFont val="Tahoma"/>
            <family val="2"/>
          </rPr>
          <t>Esta plantilla o ningún documento inclusive o derivó de esta plantilla NO puede ser vendido, puede ser distribuido, o puede ser colocado en un servidor público como el internet sin el expreso permiso escrito de Vertex42 LLC.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u/>
            <sz val="8"/>
            <color indexed="81"/>
            <rFont val="Tahoma"/>
            <family val="2"/>
          </rPr>
          <t>Sin Garantías</t>
        </r>
        <r>
          <rPr>
            <sz val="8"/>
            <color indexed="81"/>
            <rFont val="Tahoma"/>
            <family val="2"/>
          </rPr>
          <t xml:space="preserve">
EL SOFTWARE Y CUALQUIER DOCUMENTACIÓN RELACIONADA SE LE PROPORCIONA "TAL CUAL". Vertex42, LLC NO HACE NINGUNA GARANTÍA, EXPRESA O IMPLÍCITA, Y EXPRESAMENTE RENUNCIA A TODAS LAS REPRESENTACIONES, ORALES O ESCRITAS, TÉRMINOS, CONDICIONES Y GARANTÍAS, INCLUYENDO PERO NO LIMITADO A, GARANTÍAS DE COMERCIALIZACIÓN, IDONEIDAD PARA UN PROPÓSITO PARTICULAR, Y NO INFRACCIÓN. SIN LIMITAR LO ANTERIOR, USTED ACEPTA QUE EL SOFTWARE NO PUEDE SATISFACER SUS NECESIDADES, OPERE SIN ERRORES O NO IDENTIFICAR CUALQUIERA O TODOS LOS ERRORES O PROBLEMAS, O HACERLO CON EXACTITUD.
El presente Acuerdo no afectará a los derechos legales que pueda tener como consumidor.
</t>
        </r>
        <r>
          <rPr>
            <b/>
            <u/>
            <sz val="8"/>
            <color indexed="81"/>
            <rFont val="Tahoma"/>
            <family val="2"/>
          </rPr>
          <t>Limitación de Responsabilidad</t>
        </r>
        <r>
          <rPr>
            <sz val="8"/>
            <color indexed="81"/>
            <rFont val="Tahoma"/>
            <family val="2"/>
          </rPr>
          <t xml:space="preserve">
EN NINGÚN CASO VERTEX42, LLC SERÁN RESPONSABLES ANTE USTED POR CUALQUIER DAÑO, INCLUYENDO LA PÉRDIDA DE BENEFICIOS, PÉRDIDA DE AHORROS O CUALQUIER OTROS DAÑOS DIRECTOS, INDIRECTOS, ESPECIALES, INCIDENTALES, O CONSECUENTES QUE SURJAN DEL USO O LA INCAPACIDAD DE USAR EL SOFTWARE ( INCLUSO SI NOSOTROS O UN DISTRIBUIDOR AUTORIZADO O DISTRIBUIDOR HA SIDO ADVERTIDO DE LA POSIBILIDAD DE ESTOS DAÑOS), O CUALQUIER ERROR Y NEGLIGENCIA EN EL DESARROLLO DE ESTE SOFTWARE, O DE CUALQUIER RECLAMACIÓN POR CUALQUIER OTRA PARTE. LA ORGANIZACIÓN, NEGOCIO, O PERSONA DE UTILIZAR ESTE SOFTWARE ASUME TODOS LOS RIESGOS Y RESPONSABILIDAD POR LA CALIDAD Y RENDIMIENTO DE ESTE SOFTWARE.
Algunos estados no permiten la limitación o exclusión de responsabilidad por daños incidentales o consecuentes, por lo que la limitación anterior puede no aplicarse a usted.</t>
        </r>
        <r>
          <rPr>
            <b/>
            <u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<sst xmlns="http://schemas.openxmlformats.org/spreadsheetml/2006/main" count="753" uniqueCount="64">
  <si>
    <t>[42]</t>
  </si>
  <si>
    <t>{42}</t>
  </si>
  <si>
    <t>© 2005-2009 Vertex42 LLC</t>
  </si>
  <si>
    <t>© 2009 Vertex42 LLC</t>
  </si>
  <si>
    <t/>
  </si>
  <si>
    <t>Vertex42 Calendar Template</t>
  </si>
  <si>
    <t>1:Sun, 2:Mon</t>
  </si>
  <si>
    <t>Año</t>
  </si>
  <si>
    <t>Mes</t>
  </si>
  <si>
    <t>http://www.vertex42.com/es/calendario.html</t>
  </si>
  <si>
    <t>Título del Calendario</t>
  </si>
  <si>
    <t>Fecha</t>
  </si>
  <si>
    <t>Día de Comenzar</t>
  </si>
  <si>
    <t>Acontecimiento</t>
  </si>
  <si>
    <t>Notas</t>
  </si>
  <si>
    <t>Calendarios por Vertex42.com</t>
  </si>
  <si>
    <t>para referencia</t>
  </si>
  <si>
    <t>Diplomado en Comunicación y Políticas Públicas</t>
  </si>
  <si>
    <t>Feriado</t>
  </si>
  <si>
    <t>Comunicación, Ciudadanía y Grupos Sociales</t>
  </si>
  <si>
    <t>(1/8)</t>
  </si>
  <si>
    <t>(2/8)</t>
  </si>
  <si>
    <t>(3/8)</t>
  </si>
  <si>
    <t>Prof. P. Andrada</t>
  </si>
  <si>
    <t>(4/8)</t>
  </si>
  <si>
    <t>(5/8)</t>
  </si>
  <si>
    <t>(8/8)</t>
  </si>
  <si>
    <t>Prof. H. Cabrera</t>
  </si>
  <si>
    <t>(6/8)</t>
  </si>
  <si>
    <t>(7/8)</t>
  </si>
  <si>
    <t>Metodologia Cuantitativa</t>
  </si>
  <si>
    <t>(1/4)</t>
  </si>
  <si>
    <t>Prof. M. Valdebenito</t>
  </si>
  <si>
    <t>(2/4)</t>
  </si>
  <si>
    <t>(3/4)</t>
  </si>
  <si>
    <t>(4/4)</t>
  </si>
  <si>
    <t>Metodologia Cualitativa</t>
  </si>
  <si>
    <t>Prof. C. Bravo</t>
  </si>
  <si>
    <t>Comunicación y Políticas Públicas</t>
  </si>
  <si>
    <t>Prof. M. Peña y Lillo</t>
  </si>
  <si>
    <t>Transparencia y Rendición de Cuentas</t>
  </si>
  <si>
    <t>Prof. L. Checa</t>
  </si>
  <si>
    <t>Gobierno Electrónico</t>
  </si>
  <si>
    <t>(1/10)</t>
  </si>
  <si>
    <t>Prof. R. del Villar</t>
  </si>
  <si>
    <t>(2/10)</t>
  </si>
  <si>
    <t>(3/10)</t>
  </si>
  <si>
    <t>Prof. P. Peña</t>
  </si>
  <si>
    <t>Prof. A. Morales</t>
  </si>
  <si>
    <t>(4/10)</t>
  </si>
  <si>
    <t>(5/10)</t>
  </si>
  <si>
    <t>(6/10)</t>
  </si>
  <si>
    <t>(7/10)</t>
  </si>
  <si>
    <t>(8/10)</t>
  </si>
  <si>
    <t>(10/10)</t>
  </si>
  <si>
    <t>Comunicación y Organizaciones</t>
  </si>
  <si>
    <t>Prof. G. Zavala</t>
  </si>
  <si>
    <t>Prof. S. Cáceres</t>
  </si>
  <si>
    <t>Planeación y Crisis</t>
  </si>
  <si>
    <t>Prof. R. Campos</t>
  </si>
  <si>
    <t>Prof. L. Muñoz</t>
  </si>
  <si>
    <t>(9/10)</t>
  </si>
  <si>
    <t>Prof. C. Sáez</t>
  </si>
  <si>
    <t>Inauguración Año Lectivo de Postgrado ICEI</t>
  </si>
</sst>
</file>

<file path=xl/styles.xml><?xml version="1.0" encoding="utf-8"?>
<styleSheet xmlns="http://schemas.openxmlformats.org/spreadsheetml/2006/main">
  <numFmts count="4">
    <numFmt numFmtId="164" formatCode="d"/>
    <numFmt numFmtId="165" formatCode="[$-C0A]d\-mmm;@"/>
    <numFmt numFmtId="166" formatCode="[$-409]d\-mmm;@"/>
    <numFmt numFmtId="167" formatCode="[$-C0A]mmmm\ yyyy;@"/>
  </numFmts>
  <fonts count="34">
    <font>
      <sz val="10"/>
      <name val="Arial"/>
    </font>
    <font>
      <u/>
      <sz val="10"/>
      <color indexed="12"/>
      <name val="Tahoma"/>
      <family val="2"/>
    </font>
    <font>
      <sz val="8"/>
      <name val="Arial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Verdana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b/>
      <sz val="11"/>
      <color indexed="60"/>
      <name val="Arial"/>
      <family val="2"/>
    </font>
    <font>
      <b/>
      <sz val="28"/>
      <color indexed="60"/>
      <name val="Arial"/>
      <family val="2"/>
    </font>
    <font>
      <sz val="6"/>
      <color indexed="9"/>
      <name val="Arial"/>
      <family val="2"/>
    </font>
    <font>
      <sz val="10"/>
      <name val="Arial Narrow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6"/>
      <color indexed="9"/>
      <name val="Arial"/>
      <family val="2"/>
    </font>
    <font>
      <u/>
      <sz val="8"/>
      <color indexed="12"/>
      <name val="Tahoma"/>
      <family val="2"/>
    </font>
    <font>
      <b/>
      <sz val="11"/>
      <name val="Arial"/>
      <family val="2"/>
    </font>
    <font>
      <sz val="10"/>
      <color indexed="9"/>
      <name val="Arial Narrow"/>
      <family val="2"/>
    </font>
    <font>
      <i/>
      <sz val="10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sz val="24"/>
      <color indexed="60"/>
      <name val="Arial"/>
      <family val="2"/>
    </font>
    <font>
      <sz val="24"/>
      <color rgb="FF6C0000"/>
      <name val="Arial Narrow"/>
      <family val="2"/>
    </font>
    <font>
      <b/>
      <sz val="14"/>
      <color rgb="FF6C0000"/>
      <name val="Arial"/>
      <family val="2"/>
    </font>
    <font>
      <sz val="10"/>
      <color rgb="FF6C0000"/>
      <name val="Arial Narrow"/>
      <family val="2"/>
    </font>
    <font>
      <b/>
      <sz val="10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5D5D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66">
    <xf numFmtId="0" fontId="0" fillId="0" borderId="0" xfId="0"/>
    <xf numFmtId="0" fontId="10" fillId="2" borderId="0" xfId="0" applyFont="1" applyFill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3" fillId="0" borderId="0" xfId="0" applyFont="1"/>
    <xf numFmtId="0" fontId="13" fillId="0" borderId="4" xfId="0" applyFont="1" applyFill="1" applyBorder="1"/>
    <xf numFmtId="0" fontId="13" fillId="0" borderId="5" xfId="0" applyFont="1" applyBorder="1"/>
    <xf numFmtId="165" fontId="13" fillId="0" borderId="6" xfId="0" applyNumberFormat="1" applyFont="1" applyFill="1" applyBorder="1" applyAlignment="1">
      <alignment horizontal="left"/>
    </xf>
    <xf numFmtId="0" fontId="17" fillId="0" borderId="0" xfId="0" applyFont="1"/>
    <xf numFmtId="0" fontId="15" fillId="3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/>
    <xf numFmtId="164" fontId="19" fillId="0" borderId="7" xfId="0" applyNumberFormat="1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left" vertical="center"/>
    </xf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4" xfId="0" applyFont="1" applyFill="1" applyBorder="1"/>
    <xf numFmtId="0" fontId="2" fillId="0" borderId="12" xfId="0" applyFont="1" applyFill="1" applyBorder="1"/>
    <xf numFmtId="0" fontId="0" fillId="2" borderId="0" xfId="0" applyFill="1"/>
    <xf numFmtId="166" fontId="13" fillId="0" borderId="13" xfId="0" applyNumberFormat="1" applyFont="1" applyFill="1" applyBorder="1" applyAlignment="1">
      <alignment horizontal="left"/>
    </xf>
    <xf numFmtId="164" fontId="19" fillId="0" borderId="9" xfId="0" applyNumberFormat="1" applyFont="1" applyFill="1" applyBorder="1" applyAlignment="1">
      <alignment horizontal="center" vertical="center"/>
    </xf>
    <xf numFmtId="0" fontId="18" fillId="0" borderId="10" xfId="0" applyNumberFormat="1" applyFont="1" applyFill="1" applyBorder="1" applyAlignment="1">
      <alignment horizontal="left" vertical="center"/>
    </xf>
    <xf numFmtId="0" fontId="24" fillId="0" borderId="7" xfId="0" applyFont="1" applyFill="1" applyBorder="1" applyAlignment="1">
      <alignment vertical="top"/>
    </xf>
    <xf numFmtId="0" fontId="2" fillId="0" borderId="8" xfId="0" applyFont="1" applyFill="1" applyBorder="1"/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/>
    <xf numFmtId="0" fontId="13" fillId="0" borderId="0" xfId="0" applyFont="1" applyBorder="1"/>
    <xf numFmtId="0" fontId="23" fillId="0" borderId="0" xfId="1" applyFont="1" applyFill="1" applyBorder="1" applyAlignment="1" applyProtection="1">
      <alignment horizontal="right"/>
    </xf>
    <xf numFmtId="166" fontId="13" fillId="0" borderId="5" xfId="0" applyNumberFormat="1" applyFont="1" applyFill="1" applyBorder="1" applyAlignment="1">
      <alignment horizontal="left"/>
    </xf>
    <xf numFmtId="0" fontId="2" fillId="2" borderId="4" xfId="0" applyFont="1" applyFill="1" applyBorder="1" applyAlignment="1">
      <alignment horizontal="right"/>
    </xf>
    <xf numFmtId="0" fontId="26" fillId="0" borderId="0" xfId="0" applyFont="1"/>
    <xf numFmtId="0" fontId="0" fillId="0" borderId="7" xfId="0" applyBorder="1"/>
    <xf numFmtId="0" fontId="0" fillId="0" borderId="9" xfId="0" applyBorder="1"/>
    <xf numFmtId="0" fontId="27" fillId="0" borderId="12" xfId="0" applyFont="1" applyBorder="1"/>
    <xf numFmtId="0" fontId="28" fillId="0" borderId="14" xfId="0" applyFont="1" applyFill="1" applyBorder="1" applyAlignment="1">
      <alignment horizontal="right"/>
    </xf>
    <xf numFmtId="164" fontId="19" fillId="5" borderId="7" xfId="0" applyNumberFormat="1" applyFont="1" applyFill="1" applyBorder="1" applyAlignment="1">
      <alignment horizontal="center" vertical="center"/>
    </xf>
    <xf numFmtId="0" fontId="18" fillId="5" borderId="8" xfId="0" applyNumberFormat="1" applyFont="1" applyFill="1" applyBorder="1" applyAlignment="1">
      <alignment horizontal="left" vertical="center"/>
    </xf>
    <xf numFmtId="164" fontId="31" fillId="5" borderId="7" xfId="0" applyNumberFormat="1" applyFont="1" applyFill="1" applyBorder="1" applyAlignment="1">
      <alignment horizontal="center" vertical="center"/>
    </xf>
    <xf numFmtId="0" fontId="32" fillId="5" borderId="8" xfId="0" applyNumberFormat="1" applyFont="1" applyFill="1" applyBorder="1" applyAlignment="1">
      <alignment horizontal="left" vertical="center"/>
    </xf>
    <xf numFmtId="164" fontId="19" fillId="6" borderId="7" xfId="0" applyNumberFormat="1" applyFont="1" applyFill="1" applyBorder="1" applyAlignment="1">
      <alignment horizontal="center" vertical="center"/>
    </xf>
    <xf numFmtId="0" fontId="18" fillId="6" borderId="8" xfId="0" applyNumberFormat="1" applyFont="1" applyFill="1" applyBorder="1" applyAlignment="1">
      <alignment horizontal="left" vertical="center"/>
    </xf>
    <xf numFmtId="164" fontId="19" fillId="7" borderId="7" xfId="0" applyNumberFormat="1" applyFont="1" applyFill="1" applyBorder="1" applyAlignment="1">
      <alignment horizontal="center" vertical="center"/>
    </xf>
    <xf numFmtId="0" fontId="18" fillId="7" borderId="8" xfId="0" applyNumberFormat="1" applyFont="1" applyFill="1" applyBorder="1" applyAlignment="1">
      <alignment horizontal="left" vertical="center"/>
    </xf>
    <xf numFmtId="164" fontId="19" fillId="8" borderId="7" xfId="0" applyNumberFormat="1" applyFont="1" applyFill="1" applyBorder="1" applyAlignment="1">
      <alignment horizontal="center" vertical="center"/>
    </xf>
    <xf numFmtId="0" fontId="18" fillId="8" borderId="8" xfId="0" applyNumberFormat="1" applyFont="1" applyFill="1" applyBorder="1" applyAlignment="1">
      <alignment horizontal="left" vertical="center"/>
    </xf>
    <xf numFmtId="164" fontId="19" fillId="9" borderId="7" xfId="0" applyNumberFormat="1" applyFont="1" applyFill="1" applyBorder="1" applyAlignment="1">
      <alignment horizontal="center" vertical="center"/>
    </xf>
    <xf numFmtId="0" fontId="18" fillId="9" borderId="8" xfId="0" applyNumberFormat="1" applyFont="1" applyFill="1" applyBorder="1" applyAlignment="1">
      <alignment horizontal="left" vertical="center"/>
    </xf>
    <xf numFmtId="164" fontId="19" fillId="10" borderId="7" xfId="0" applyNumberFormat="1" applyFont="1" applyFill="1" applyBorder="1" applyAlignment="1">
      <alignment horizontal="center" vertical="center"/>
    </xf>
    <xf numFmtId="0" fontId="18" fillId="10" borderId="8" xfId="0" applyNumberFormat="1" applyFont="1" applyFill="1" applyBorder="1" applyAlignment="1">
      <alignment horizontal="left" vertical="center"/>
    </xf>
    <xf numFmtId="164" fontId="19" fillId="11" borderId="7" xfId="0" applyNumberFormat="1" applyFont="1" applyFill="1" applyBorder="1" applyAlignment="1">
      <alignment horizontal="center" vertical="center"/>
    </xf>
    <xf numFmtId="0" fontId="18" fillId="11" borderId="8" xfId="0" applyNumberFormat="1" applyFont="1" applyFill="1" applyBorder="1" applyAlignment="1">
      <alignment horizontal="left" vertical="center"/>
    </xf>
    <xf numFmtId="164" fontId="19" fillId="12" borderId="7" xfId="0" applyNumberFormat="1" applyFont="1" applyFill="1" applyBorder="1" applyAlignment="1">
      <alignment horizontal="center" vertical="center"/>
    </xf>
    <xf numFmtId="0" fontId="18" fillId="12" borderId="8" xfId="0" applyNumberFormat="1" applyFont="1" applyFill="1" applyBorder="1" applyAlignment="1">
      <alignment horizontal="left" vertical="center"/>
    </xf>
    <xf numFmtId="164" fontId="19" fillId="13" borderId="7" xfId="0" applyNumberFormat="1" applyFont="1" applyFill="1" applyBorder="1" applyAlignment="1">
      <alignment horizontal="center" vertical="center"/>
    </xf>
    <xf numFmtId="0" fontId="18" fillId="13" borderId="8" xfId="0" applyNumberFormat="1" applyFont="1" applyFill="1" applyBorder="1" applyAlignment="1">
      <alignment horizontal="left" vertical="center"/>
    </xf>
    <xf numFmtId="164" fontId="19" fillId="14" borderId="7" xfId="0" applyNumberFormat="1" applyFont="1" applyFill="1" applyBorder="1" applyAlignment="1">
      <alignment horizontal="center" vertical="center"/>
    </xf>
    <xf numFmtId="0" fontId="18" fillId="14" borderId="8" xfId="0" applyNumberFormat="1" applyFont="1" applyFill="1" applyBorder="1" applyAlignment="1">
      <alignment horizontal="left" vertical="center"/>
    </xf>
    <xf numFmtId="164" fontId="19" fillId="15" borderId="7" xfId="0" applyNumberFormat="1" applyFont="1" applyFill="1" applyBorder="1" applyAlignment="1">
      <alignment horizontal="center" vertical="center"/>
    </xf>
    <xf numFmtId="0" fontId="18" fillId="15" borderId="8" xfId="0" applyNumberFormat="1" applyFont="1" applyFill="1" applyBorder="1" applyAlignment="1">
      <alignment horizontal="left" vertical="center"/>
    </xf>
    <xf numFmtId="0" fontId="22" fillId="4" borderId="11" xfId="0" applyFont="1" applyFill="1" applyBorder="1" applyAlignment="1" applyProtection="1">
      <alignment horizontal="left" vertical="center"/>
    </xf>
    <xf numFmtId="167" fontId="14" fillId="4" borderId="15" xfId="0" applyNumberFormat="1" applyFont="1" applyFill="1" applyBorder="1" applyAlignment="1">
      <alignment horizontal="center" vertical="center"/>
    </xf>
    <xf numFmtId="167" fontId="14" fillId="4" borderId="5" xfId="0" applyNumberFormat="1" applyFont="1" applyFill="1" applyBorder="1" applyAlignment="1">
      <alignment horizontal="center" vertical="center"/>
    </xf>
    <xf numFmtId="167" fontId="14" fillId="4" borderId="16" xfId="0" applyNumberFormat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12" fillId="2" borderId="4" xfId="1" applyFont="1" applyFill="1" applyBorder="1" applyAlignment="1" applyProtection="1">
      <alignment horizontal="left"/>
    </xf>
    <xf numFmtId="0" fontId="7" fillId="2" borderId="0" xfId="0" applyFont="1" applyFill="1" applyAlignment="1">
      <alignment horizontal="left"/>
    </xf>
    <xf numFmtId="0" fontId="13" fillId="0" borderId="18" xfId="0" applyFont="1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7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left"/>
    </xf>
    <xf numFmtId="0" fontId="9" fillId="2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0" fontId="18" fillId="0" borderId="9" xfId="0" applyNumberFormat="1" applyFont="1" applyFill="1" applyBorder="1" applyAlignment="1">
      <alignment horizontal="center" vertical="center"/>
    </xf>
    <xf numFmtId="0" fontId="18" fillId="0" borderId="10" xfId="0" applyNumberFormat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8" fillId="0" borderId="12" xfId="0" applyNumberFormat="1" applyFont="1" applyFill="1" applyBorder="1" applyAlignment="1">
      <alignment horizontal="center" vertical="center"/>
    </xf>
    <xf numFmtId="0" fontId="18" fillId="0" borderId="14" xfId="0" applyNumberFormat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top" wrapText="1"/>
    </xf>
    <xf numFmtId="167" fontId="29" fillId="0" borderId="11" xfId="0" applyNumberFormat="1" applyFont="1" applyFill="1" applyBorder="1" applyAlignment="1">
      <alignment horizontal="right"/>
    </xf>
    <xf numFmtId="0" fontId="25" fillId="0" borderId="12" xfId="0" applyNumberFormat="1" applyFont="1" applyFill="1" applyBorder="1" applyAlignment="1">
      <alignment horizontal="center" vertical="center"/>
    </xf>
    <xf numFmtId="0" fontId="25" fillId="0" borderId="14" xfId="0" applyNumberFormat="1" applyFont="1" applyFill="1" applyBorder="1" applyAlignment="1">
      <alignment horizontal="center" vertical="center"/>
    </xf>
    <xf numFmtId="0" fontId="18" fillId="15" borderId="12" xfId="0" applyNumberFormat="1" applyFont="1" applyFill="1" applyBorder="1" applyAlignment="1">
      <alignment horizontal="left" vertical="center"/>
    </xf>
    <xf numFmtId="0" fontId="18" fillId="15" borderId="14" xfId="0" applyNumberFormat="1" applyFont="1" applyFill="1" applyBorder="1" applyAlignment="1">
      <alignment horizontal="left" vertical="center"/>
    </xf>
    <xf numFmtId="0" fontId="18" fillId="7" borderId="12" xfId="0" applyNumberFormat="1" applyFont="1" applyFill="1" applyBorder="1" applyAlignment="1">
      <alignment horizontal="left" vertical="center"/>
    </xf>
    <xf numFmtId="0" fontId="18" fillId="7" borderId="14" xfId="0" applyNumberFormat="1" applyFont="1" applyFill="1" applyBorder="1" applyAlignment="1">
      <alignment horizontal="left" vertical="center"/>
    </xf>
    <xf numFmtId="0" fontId="18" fillId="6" borderId="12" xfId="0" applyNumberFormat="1" applyFont="1" applyFill="1" applyBorder="1" applyAlignment="1">
      <alignment horizontal="left" vertical="center"/>
    </xf>
    <xf numFmtId="0" fontId="18" fillId="6" borderId="14" xfId="0" applyNumberFormat="1" applyFont="1" applyFill="1" applyBorder="1" applyAlignment="1">
      <alignment horizontal="left" vertical="center"/>
    </xf>
    <xf numFmtId="0" fontId="18" fillId="6" borderId="9" xfId="0" applyNumberFormat="1" applyFont="1" applyFill="1" applyBorder="1" applyAlignment="1">
      <alignment horizontal="center" vertical="center" wrapText="1"/>
    </xf>
    <xf numFmtId="0" fontId="18" fillId="6" borderId="10" xfId="0" applyNumberFormat="1" applyFont="1" applyFill="1" applyBorder="1" applyAlignment="1">
      <alignment horizontal="center" vertical="center" wrapText="1"/>
    </xf>
    <xf numFmtId="0" fontId="33" fillId="15" borderId="9" xfId="0" applyNumberFormat="1" applyFont="1" applyFill="1" applyBorder="1" applyAlignment="1">
      <alignment horizontal="center" vertical="center" wrapText="1"/>
    </xf>
    <xf numFmtId="0" fontId="33" fillId="15" borderId="10" xfId="0" applyNumberFormat="1" applyFont="1" applyFill="1" applyBorder="1" applyAlignment="1">
      <alignment horizontal="center" vertical="center" wrapText="1"/>
    </xf>
    <xf numFmtId="0" fontId="18" fillId="7" borderId="9" xfId="0" applyNumberFormat="1" applyFont="1" applyFill="1" applyBorder="1" applyAlignment="1">
      <alignment horizontal="center" vertical="center" wrapText="1"/>
    </xf>
    <xf numFmtId="0" fontId="18" fillId="7" borderId="10" xfId="0" applyNumberFormat="1" applyFont="1" applyFill="1" applyBorder="1" applyAlignment="1">
      <alignment horizontal="center" vertical="center" wrapText="1"/>
    </xf>
    <xf numFmtId="0" fontId="18" fillId="15" borderId="9" xfId="0" applyNumberFormat="1" applyFont="1" applyFill="1" applyBorder="1" applyAlignment="1">
      <alignment horizontal="right" vertical="center"/>
    </xf>
    <xf numFmtId="0" fontId="18" fillId="15" borderId="10" xfId="0" applyNumberFormat="1" applyFont="1" applyFill="1" applyBorder="1" applyAlignment="1">
      <alignment horizontal="right" vertical="center"/>
    </xf>
    <xf numFmtId="0" fontId="18" fillId="7" borderId="9" xfId="0" applyNumberFormat="1" applyFont="1" applyFill="1" applyBorder="1" applyAlignment="1">
      <alignment horizontal="right" vertical="center"/>
    </xf>
    <xf numFmtId="0" fontId="18" fillId="7" borderId="10" xfId="0" applyNumberFormat="1" applyFont="1" applyFill="1" applyBorder="1" applyAlignment="1">
      <alignment horizontal="right" vertical="center"/>
    </xf>
    <xf numFmtId="0" fontId="18" fillId="6" borderId="9" xfId="0" applyNumberFormat="1" applyFont="1" applyFill="1" applyBorder="1" applyAlignment="1">
      <alignment horizontal="right" vertical="center"/>
    </xf>
    <xf numFmtId="0" fontId="18" fillId="6" borderId="10" xfId="0" applyNumberFormat="1" applyFont="1" applyFill="1" applyBorder="1" applyAlignment="1">
      <alignment horizontal="right" vertical="center"/>
    </xf>
    <xf numFmtId="0" fontId="18" fillId="5" borderId="12" xfId="0" applyNumberFormat="1" applyFont="1" applyFill="1" applyBorder="1" applyAlignment="1">
      <alignment horizontal="center" vertical="center"/>
    </xf>
    <xf numFmtId="0" fontId="18" fillId="5" borderId="14" xfId="0" applyNumberFormat="1" applyFont="1" applyFill="1" applyBorder="1" applyAlignment="1">
      <alignment horizontal="center" vertical="center"/>
    </xf>
    <xf numFmtId="0" fontId="30" fillId="5" borderId="9" xfId="0" applyNumberFormat="1" applyFont="1" applyFill="1" applyBorder="1" applyAlignment="1">
      <alignment horizontal="center" vertical="center"/>
    </xf>
    <xf numFmtId="0" fontId="30" fillId="5" borderId="10" xfId="0" applyNumberFormat="1" applyFont="1" applyFill="1" applyBorder="1" applyAlignment="1">
      <alignment horizontal="center" vertical="center"/>
    </xf>
    <xf numFmtId="0" fontId="18" fillId="8" borderId="9" xfId="0" applyNumberFormat="1" applyFont="1" applyFill="1" applyBorder="1" applyAlignment="1">
      <alignment horizontal="center" vertical="center" wrapText="1"/>
    </xf>
    <xf numFmtId="0" fontId="18" fillId="8" borderId="10" xfId="0" applyNumberFormat="1" applyFont="1" applyFill="1" applyBorder="1" applyAlignment="1">
      <alignment horizontal="center" vertical="center" wrapText="1"/>
    </xf>
    <xf numFmtId="0" fontId="18" fillId="8" borderId="9" xfId="0" applyNumberFormat="1" applyFont="1" applyFill="1" applyBorder="1" applyAlignment="1">
      <alignment horizontal="right" vertical="center"/>
    </xf>
    <xf numFmtId="0" fontId="18" fillId="8" borderId="10" xfId="0" applyNumberFormat="1" applyFont="1" applyFill="1" applyBorder="1" applyAlignment="1">
      <alignment horizontal="right" vertical="center"/>
    </xf>
    <xf numFmtId="0" fontId="18" fillId="8" borderId="12" xfId="0" applyNumberFormat="1" applyFont="1" applyFill="1" applyBorder="1" applyAlignment="1">
      <alignment horizontal="left" vertical="center"/>
    </xf>
    <xf numFmtId="0" fontId="18" fillId="8" borderId="14" xfId="0" applyNumberFormat="1" applyFont="1" applyFill="1" applyBorder="1" applyAlignment="1">
      <alignment horizontal="left" vertical="center"/>
    </xf>
    <xf numFmtId="0" fontId="18" fillId="9" borderId="12" xfId="0" applyNumberFormat="1" applyFont="1" applyFill="1" applyBorder="1" applyAlignment="1">
      <alignment horizontal="left" vertical="center"/>
    </xf>
    <xf numFmtId="0" fontId="18" fillId="9" borderId="14" xfId="0" applyNumberFormat="1" applyFont="1" applyFill="1" applyBorder="1" applyAlignment="1">
      <alignment horizontal="left" vertical="center"/>
    </xf>
    <xf numFmtId="0" fontId="18" fillId="9" borderId="9" xfId="0" applyNumberFormat="1" applyFont="1" applyFill="1" applyBorder="1" applyAlignment="1">
      <alignment horizontal="right" vertical="center"/>
    </xf>
    <xf numFmtId="0" fontId="18" fillId="9" borderId="10" xfId="0" applyNumberFormat="1" applyFont="1" applyFill="1" applyBorder="1" applyAlignment="1">
      <alignment horizontal="right" vertical="center"/>
    </xf>
    <xf numFmtId="0" fontId="18" fillId="9" borderId="9" xfId="0" applyNumberFormat="1" applyFont="1" applyFill="1" applyBorder="1" applyAlignment="1">
      <alignment horizontal="center" vertical="center" wrapText="1"/>
    </xf>
    <xf numFmtId="0" fontId="18" fillId="9" borderId="10" xfId="0" applyNumberFormat="1" applyFont="1" applyFill="1" applyBorder="1" applyAlignment="1">
      <alignment horizontal="center" vertical="center" wrapText="1"/>
    </xf>
    <xf numFmtId="0" fontId="18" fillId="12" borderId="12" xfId="0" applyNumberFormat="1" applyFont="1" applyFill="1" applyBorder="1" applyAlignment="1">
      <alignment horizontal="left" vertical="center"/>
    </xf>
    <xf numFmtId="0" fontId="18" fillId="12" borderId="14" xfId="0" applyNumberFormat="1" applyFont="1" applyFill="1" applyBorder="1" applyAlignment="1">
      <alignment horizontal="left" vertical="center"/>
    </xf>
    <xf numFmtId="0" fontId="18" fillId="12" borderId="9" xfId="0" applyNumberFormat="1" applyFont="1" applyFill="1" applyBorder="1" applyAlignment="1">
      <alignment horizontal="center" vertical="center" wrapText="1"/>
    </xf>
    <xf numFmtId="0" fontId="18" fillId="12" borderId="10" xfId="0" applyNumberFormat="1" applyFont="1" applyFill="1" applyBorder="1" applyAlignment="1">
      <alignment horizontal="center" vertical="center" wrapText="1"/>
    </xf>
    <xf numFmtId="0" fontId="18" fillId="12" borderId="9" xfId="0" applyNumberFormat="1" applyFont="1" applyFill="1" applyBorder="1" applyAlignment="1">
      <alignment horizontal="right" vertical="center"/>
    </xf>
    <xf numFmtId="0" fontId="18" fillId="12" borderId="10" xfId="0" applyNumberFormat="1" applyFont="1" applyFill="1" applyBorder="1" applyAlignment="1">
      <alignment horizontal="right" vertical="center"/>
    </xf>
    <xf numFmtId="0" fontId="18" fillId="13" borderId="12" xfId="0" applyNumberFormat="1" applyFont="1" applyFill="1" applyBorder="1" applyAlignment="1">
      <alignment horizontal="left" vertical="center"/>
    </xf>
    <xf numFmtId="0" fontId="18" fillId="13" borderId="14" xfId="0" applyNumberFormat="1" applyFont="1" applyFill="1" applyBorder="1" applyAlignment="1">
      <alignment horizontal="left" vertical="center"/>
    </xf>
    <xf numFmtId="0" fontId="18" fillId="13" borderId="9" xfId="0" applyNumberFormat="1" applyFont="1" applyFill="1" applyBorder="1" applyAlignment="1">
      <alignment horizontal="right" vertical="center"/>
    </xf>
    <xf numFmtId="0" fontId="18" fillId="13" borderId="10" xfId="0" applyNumberFormat="1" applyFont="1" applyFill="1" applyBorder="1" applyAlignment="1">
      <alignment horizontal="right" vertical="center"/>
    </xf>
    <xf numFmtId="0" fontId="18" fillId="13" borderId="9" xfId="0" applyNumberFormat="1" applyFont="1" applyFill="1" applyBorder="1" applyAlignment="1">
      <alignment horizontal="center" vertical="center" wrapText="1"/>
    </xf>
    <xf numFmtId="0" fontId="18" fillId="13" borderId="10" xfId="0" applyNumberFormat="1" applyFont="1" applyFill="1" applyBorder="1" applyAlignment="1">
      <alignment horizontal="center" vertical="center" wrapText="1"/>
    </xf>
    <xf numFmtId="0" fontId="18" fillId="11" borderId="12" xfId="0" applyNumberFormat="1" applyFont="1" applyFill="1" applyBorder="1" applyAlignment="1">
      <alignment horizontal="left" vertical="center"/>
    </xf>
    <xf numFmtId="0" fontId="18" fillId="11" borderId="14" xfId="0" applyNumberFormat="1" applyFont="1" applyFill="1" applyBorder="1" applyAlignment="1">
      <alignment horizontal="left" vertical="center"/>
    </xf>
    <xf numFmtId="0" fontId="18" fillId="10" borderId="12" xfId="0" applyNumberFormat="1" applyFont="1" applyFill="1" applyBorder="1" applyAlignment="1">
      <alignment horizontal="left" vertical="center"/>
    </xf>
    <xf numFmtId="0" fontId="18" fillId="10" borderId="14" xfId="0" applyNumberFormat="1" applyFont="1" applyFill="1" applyBorder="1" applyAlignment="1">
      <alignment horizontal="left" vertical="center"/>
    </xf>
    <xf numFmtId="0" fontId="18" fillId="10" borderId="9" xfId="0" applyNumberFormat="1" applyFont="1" applyFill="1" applyBorder="1" applyAlignment="1">
      <alignment horizontal="center" vertical="center" wrapText="1"/>
    </xf>
    <xf numFmtId="0" fontId="18" fillId="10" borderId="10" xfId="0" applyNumberFormat="1" applyFont="1" applyFill="1" applyBorder="1" applyAlignment="1">
      <alignment horizontal="center" vertical="center" wrapText="1"/>
    </xf>
    <xf numFmtId="0" fontId="18" fillId="11" borderId="9" xfId="0" applyNumberFormat="1" applyFont="1" applyFill="1" applyBorder="1" applyAlignment="1">
      <alignment horizontal="center" vertical="center" wrapText="1"/>
    </xf>
    <xf numFmtId="0" fontId="18" fillId="11" borderId="10" xfId="0" applyNumberFormat="1" applyFont="1" applyFill="1" applyBorder="1" applyAlignment="1">
      <alignment horizontal="center" vertical="center" wrapText="1"/>
    </xf>
    <xf numFmtId="0" fontId="18" fillId="11" borderId="9" xfId="0" applyNumberFormat="1" applyFont="1" applyFill="1" applyBorder="1" applyAlignment="1">
      <alignment horizontal="right" vertical="center"/>
    </xf>
    <xf numFmtId="0" fontId="18" fillId="11" borderId="10" xfId="0" applyNumberFormat="1" applyFont="1" applyFill="1" applyBorder="1" applyAlignment="1">
      <alignment horizontal="right" vertical="center"/>
    </xf>
    <xf numFmtId="0" fontId="18" fillId="10" borderId="9" xfId="0" applyNumberFormat="1" applyFont="1" applyFill="1" applyBorder="1" applyAlignment="1">
      <alignment horizontal="right" vertical="center"/>
    </xf>
    <xf numFmtId="0" fontId="18" fillId="10" borderId="10" xfId="0" applyNumberFormat="1" applyFont="1" applyFill="1" applyBorder="1" applyAlignment="1">
      <alignment horizontal="right" vertical="center"/>
    </xf>
    <xf numFmtId="0" fontId="32" fillId="5" borderId="12" xfId="0" applyNumberFormat="1" applyFont="1" applyFill="1" applyBorder="1" applyAlignment="1">
      <alignment horizontal="center" vertical="center"/>
    </xf>
    <xf numFmtId="0" fontId="32" fillId="5" borderId="14" xfId="0" applyNumberFormat="1" applyFont="1" applyFill="1" applyBorder="1" applyAlignment="1">
      <alignment horizontal="center" vertical="center"/>
    </xf>
    <xf numFmtId="0" fontId="18" fillId="14" borderId="9" xfId="0" applyNumberFormat="1" applyFont="1" applyFill="1" applyBorder="1" applyAlignment="1">
      <alignment horizontal="right" vertical="center"/>
    </xf>
    <xf numFmtId="0" fontId="18" fillId="14" borderId="10" xfId="0" applyNumberFormat="1" applyFont="1" applyFill="1" applyBorder="1" applyAlignment="1">
      <alignment horizontal="right" vertical="center"/>
    </xf>
    <xf numFmtId="0" fontId="18" fillId="14" borderId="12" xfId="0" applyNumberFormat="1" applyFont="1" applyFill="1" applyBorder="1" applyAlignment="1">
      <alignment horizontal="left" vertical="center"/>
    </xf>
    <xf numFmtId="0" fontId="18" fillId="14" borderId="14" xfId="0" applyNumberFormat="1" applyFont="1" applyFill="1" applyBorder="1" applyAlignment="1">
      <alignment horizontal="left" vertical="center"/>
    </xf>
    <xf numFmtId="0" fontId="18" fillId="14" borderId="9" xfId="0" applyNumberFormat="1" applyFont="1" applyFill="1" applyBorder="1" applyAlignment="1">
      <alignment horizontal="center" vertical="center" wrapText="1"/>
    </xf>
    <xf numFmtId="0" fontId="18" fillId="14" borderId="10" xfId="0" applyNumberFormat="1" applyFont="1" applyFill="1" applyBorder="1" applyAlignment="1">
      <alignment horizontal="center" vertical="center" wrapText="1"/>
    </xf>
    <xf numFmtId="0" fontId="18" fillId="5" borderId="9" xfId="0" applyNumberFormat="1" applyFont="1" applyFill="1" applyBorder="1" applyAlignment="1">
      <alignment horizontal="center" vertical="center"/>
    </xf>
    <xf numFmtId="0" fontId="18" fillId="5" borderId="10" xfId="0" applyNumberFormat="1" applyFont="1" applyFill="1" applyBorder="1" applyAlignment="1">
      <alignment horizontal="center" vertical="center"/>
    </xf>
    <xf numFmtId="0" fontId="18" fillId="5" borderId="9" xfId="0" applyNumberFormat="1" applyFont="1" applyFill="1" applyBorder="1" applyAlignment="1">
      <alignment horizontal="center" vertical="center" wrapText="1"/>
    </xf>
    <xf numFmtId="0" fontId="18" fillId="5" borderId="10" xfId="0" applyNumberFormat="1" applyFont="1" applyFill="1" applyBorder="1" applyAlignment="1">
      <alignment horizontal="center" vertical="center" wrapText="1"/>
    </xf>
    <xf numFmtId="0" fontId="18" fillId="5" borderId="9" xfId="0" applyNumberFormat="1" applyFont="1" applyFill="1" applyBorder="1" applyAlignment="1">
      <alignment horizontal="right" vertical="center"/>
    </xf>
    <xf numFmtId="0" fontId="18" fillId="5" borderId="10" xfId="0" applyNumberFormat="1" applyFont="1" applyFill="1" applyBorder="1" applyAlignment="1">
      <alignment horizontal="right" vertical="center"/>
    </xf>
    <xf numFmtId="0" fontId="18" fillId="5" borderId="12" xfId="0" applyNumberFormat="1" applyFont="1" applyFill="1" applyBorder="1" applyAlignment="1">
      <alignment horizontal="left" vertical="center"/>
    </xf>
    <xf numFmtId="0" fontId="18" fillId="5" borderId="14" xfId="0" applyNumberFormat="1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5D5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vertex42.com/" TargetMode="External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5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6.emf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5.emf"/><Relationship Id="rId1" Type="http://schemas.openxmlformats.org/officeDocument/2006/relationships/image" Target="../media/image17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8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11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1076325</xdr:colOff>
      <xdr:row>0</xdr:row>
      <xdr:rowOff>19050</xdr:rowOff>
    </xdr:from>
    <xdr:to>
      <xdr:col>25</xdr:col>
      <xdr:colOff>2266950</xdr:colOff>
      <xdr:row>0</xdr:row>
      <xdr:rowOff>285750</xdr:rowOff>
    </xdr:to>
    <xdr:pic>
      <xdr:nvPicPr>
        <xdr:cNvPr id="1031" name="Picture 1" descr="vertex42_logo_40px">
          <a:hlinkClick xmlns:r="http://schemas.openxmlformats.org/officeDocument/2006/relationships" r:id="rId1"/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9050"/>
          <a:ext cx="1190625" cy="266700"/>
        </a:xfrm>
        <a:prstGeom prst="rect">
          <a:avLst/>
        </a:prstGeom>
        <a:noFill/>
        <a:ln w="9525">
          <a:solidFill>
            <a:srgbClr val="EAEAEA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vertex42.com/es/calendario.html" TargetMode="External"/><Relationship Id="rId1" Type="http://schemas.openxmlformats.org/officeDocument/2006/relationships/hyperlink" Target="http://www.vertex42.com/es/calendario.html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5"/>
  <sheetViews>
    <sheetView showGridLines="0" workbookViewId="0">
      <selection activeCell="Q5" sqref="Q5"/>
    </sheetView>
  </sheetViews>
  <sheetFormatPr baseColWidth="10" defaultColWidth="9.140625" defaultRowHeight="12.75"/>
  <cols>
    <col min="1" max="23" width="3.140625" customWidth="1"/>
    <col min="24" max="24" width="3" customWidth="1"/>
    <col min="25" max="25" width="7.5703125" customWidth="1"/>
    <col min="26" max="26" width="34.140625" customWidth="1"/>
  </cols>
  <sheetData>
    <row r="1" spans="1:26" ht="23.25" customHeight="1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</row>
    <row r="2" spans="1:26">
      <c r="A2" s="70" t="s">
        <v>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32" t="s">
        <v>2</v>
      </c>
    </row>
    <row r="3" spans="1:26">
      <c r="A3" s="75" t="s">
        <v>7</v>
      </c>
      <c r="B3" s="75"/>
      <c r="C3" s="75"/>
      <c r="D3" s="21"/>
      <c r="E3" s="77" t="s">
        <v>8</v>
      </c>
      <c r="F3" s="77"/>
      <c r="G3" s="77"/>
      <c r="H3" s="21"/>
      <c r="I3" s="76" t="s">
        <v>12</v>
      </c>
      <c r="J3" s="76"/>
      <c r="K3" s="76"/>
      <c r="L3" s="76"/>
      <c r="M3" s="76"/>
      <c r="N3" s="76"/>
      <c r="O3" s="76"/>
      <c r="P3" s="21"/>
      <c r="Q3" s="71" t="s">
        <v>10</v>
      </c>
      <c r="R3" s="71"/>
      <c r="S3" s="71"/>
      <c r="T3" s="71"/>
      <c r="U3" s="71"/>
      <c r="V3" s="71"/>
      <c r="W3" s="71"/>
      <c r="X3" s="71"/>
      <c r="Y3" s="71"/>
      <c r="Z3" s="71"/>
    </row>
    <row r="4" spans="1:26">
      <c r="A4" s="78">
        <v>2012</v>
      </c>
      <c r="B4" s="78"/>
      <c r="C4" s="78"/>
      <c r="D4" s="21"/>
      <c r="E4" s="67">
        <v>1</v>
      </c>
      <c r="F4" s="68"/>
      <c r="G4" s="69"/>
      <c r="H4" s="21"/>
      <c r="I4" s="78">
        <v>2</v>
      </c>
      <c r="J4" s="78"/>
      <c r="K4" s="78"/>
      <c r="L4" s="79" t="s">
        <v>6</v>
      </c>
      <c r="M4" s="80"/>
      <c r="N4" s="80"/>
      <c r="O4" s="80"/>
      <c r="P4" s="21"/>
      <c r="Q4" s="72" t="s">
        <v>17</v>
      </c>
      <c r="R4" s="73"/>
      <c r="S4" s="73"/>
      <c r="T4" s="73"/>
      <c r="U4" s="73"/>
      <c r="V4" s="73"/>
      <c r="W4" s="73"/>
      <c r="X4" s="73"/>
      <c r="Y4" s="73"/>
      <c r="Z4" s="74"/>
    </row>
    <row r="5" spans="1:26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>
      <c r="A6" s="81" t="str">
        <f>IF(Q4="","",Q4)</f>
        <v>Diplomado en Comunicación y Políticas Públicas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</row>
    <row r="7" spans="1:26" ht="42" customHeight="1">
      <c r="A7" s="66">
        <f>IF($E$4=1,A4,A4&amp;"-"&amp;A4+1)</f>
        <v>2012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5"/>
      <c r="Y7" s="5"/>
      <c r="Z7" s="5"/>
    </row>
    <row r="8" spans="1:26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28"/>
    </row>
    <row r="9" spans="1:26" ht="15.75">
      <c r="A9" s="63">
        <f>DATE($A$4,$E$4,1)</f>
        <v>40909</v>
      </c>
      <c r="B9" s="64"/>
      <c r="C9" s="64"/>
      <c r="D9" s="64"/>
      <c r="E9" s="64"/>
      <c r="F9" s="64"/>
      <c r="G9" s="65"/>
      <c r="H9" s="5"/>
      <c r="I9" s="63">
        <f>DATE(YEAR(A9),MONTH(A9)+1,1)</f>
        <v>40940</v>
      </c>
      <c r="J9" s="64"/>
      <c r="K9" s="64"/>
      <c r="L9" s="64"/>
      <c r="M9" s="64"/>
      <c r="N9" s="64"/>
      <c r="O9" s="65"/>
      <c r="P9" s="5"/>
      <c r="Q9" s="63">
        <f>DATE(YEAR(I9),MONTH(I9)+1,1)</f>
        <v>40969</v>
      </c>
      <c r="R9" s="64"/>
      <c r="S9" s="64"/>
      <c r="T9" s="64"/>
      <c r="U9" s="64"/>
      <c r="V9" s="64"/>
      <c r="W9" s="65"/>
      <c r="X9" s="5"/>
      <c r="Y9" s="10" t="s">
        <v>11</v>
      </c>
      <c r="Z9" s="10" t="s">
        <v>13</v>
      </c>
    </row>
    <row r="10" spans="1:26">
      <c r="A10" s="3" t="str">
        <f>INDEX({"do";"lu";"ma";"mi";"ju";"vi";"sa"},1+MOD($I$4+1-2,7))</f>
        <v>lu</v>
      </c>
      <c r="B10" s="1" t="str">
        <f>INDEX({"do";"lu";"ma";"mi";"ju";"vi";"sa"},1+MOD($I$4+2-2,7))</f>
        <v>ma</v>
      </c>
      <c r="C10" s="1" t="str">
        <f>INDEX({"do";"lu";"ma";"mi";"ju";"vi";"sa"},1+MOD($I$4+3-2,7))</f>
        <v>mi</v>
      </c>
      <c r="D10" s="1" t="str">
        <f>INDEX({"do";"lu";"ma";"mi";"ju";"vi";"sa"},1+MOD($I$4+4-2,7))</f>
        <v>ju</v>
      </c>
      <c r="E10" s="1" t="str">
        <f>INDEX({"do";"lu";"ma";"mi";"ju";"vi";"sa"},1+MOD($I$4+5-2,7))</f>
        <v>vi</v>
      </c>
      <c r="F10" s="1" t="str">
        <f>INDEX({"do";"lu";"ma";"mi";"ju";"vi";"sa"},1+MOD($I$4+6-2,7))</f>
        <v>sa</v>
      </c>
      <c r="G10" s="4" t="str">
        <f>INDEX({"do";"lu";"ma";"mi";"ju";"vi";"sa"},1+MOD($I$4+7-2,7))</f>
        <v>do</v>
      </c>
      <c r="H10" s="5"/>
      <c r="I10" s="3" t="str">
        <f>$A$10</f>
        <v>lu</v>
      </c>
      <c r="J10" s="1" t="str">
        <f>$B$10</f>
        <v>ma</v>
      </c>
      <c r="K10" s="1" t="str">
        <f>$C$10</f>
        <v>mi</v>
      </c>
      <c r="L10" s="1" t="str">
        <f>$D$10</f>
        <v>ju</v>
      </c>
      <c r="M10" s="1" t="str">
        <f>$E$10</f>
        <v>vi</v>
      </c>
      <c r="N10" s="1" t="str">
        <f>$F$10</f>
        <v>sa</v>
      </c>
      <c r="O10" s="4" t="str">
        <f>$G$10</f>
        <v>do</v>
      </c>
      <c r="P10" s="5"/>
      <c r="Q10" s="3" t="str">
        <f>$A$10</f>
        <v>lu</v>
      </c>
      <c r="R10" s="1" t="str">
        <f>$B$10</f>
        <v>ma</v>
      </c>
      <c r="S10" s="1" t="str">
        <f>$C$10</f>
        <v>mi</v>
      </c>
      <c r="T10" s="1" t="str">
        <f>$D$10</f>
        <v>ju</v>
      </c>
      <c r="U10" s="1" t="str">
        <f>$E$10</f>
        <v>vi</v>
      </c>
      <c r="V10" s="1" t="str">
        <f>$F$10</f>
        <v>sa</v>
      </c>
      <c r="W10" s="4" t="str">
        <f>$G$10</f>
        <v>do</v>
      </c>
      <c r="X10" s="5"/>
      <c r="Y10" s="29"/>
    </row>
    <row r="11" spans="1:26">
      <c r="A11" s="2" t="str">
        <f t="shared" ref="A11:G16" si="0">IF(MONTH($A$9)&lt;&gt;MONTH($A$9-(WEEKDAY($A$9,1)-($I$4-1))-IF((WEEKDAY($A$9,1)-($I$4-1))&lt;=0,7,0)+(ROW(A11)-ROW($A$11))*7+(COLUMN(A11)-COLUMN($A$11)+1)),"",$A$9-(WEEKDAY($A$9,1)-($I$4-1))-IF((WEEKDAY($A$9,1)-($I$4-1))&lt;=0,7,0)+(ROW(A11)-ROW($A$11))*7+(COLUMN(A11)-COLUMN($A$11)+1))</f>
        <v/>
      </c>
      <c r="B11" s="2" t="str">
        <f t="shared" si="0"/>
        <v/>
      </c>
      <c r="C11" s="2" t="str">
        <f t="shared" si="0"/>
        <v/>
      </c>
      <c r="D11" s="2" t="str">
        <f t="shared" si="0"/>
        <v/>
      </c>
      <c r="E11" s="2" t="str">
        <f t="shared" si="0"/>
        <v/>
      </c>
      <c r="F11" s="2" t="str">
        <f t="shared" si="0"/>
        <v/>
      </c>
      <c r="G11" s="2">
        <f t="shared" si="0"/>
        <v>40909</v>
      </c>
      <c r="H11" s="5"/>
      <c r="I11" s="2" t="str">
        <f t="shared" ref="I11:O16" si="1">IF(MONTH($I$9)&lt;&gt;MONTH($I$9-(WEEKDAY($I$9,1)-($I$4-1))-IF((WEEKDAY($I$9,1)-($I$4-1))&lt;=0,7,0)+(ROW(I11)-ROW($I$11))*7+(COLUMN(I11)-COLUMN($I$11)+1)),"",$I$9-(WEEKDAY($I$9,1)-($I$4-1))-IF((WEEKDAY($I$9,1)-($I$4-1))&lt;=0,7,0)+(ROW(I11)-ROW($I$11))*7+(COLUMN(I11)-COLUMN($I$11)+1))</f>
        <v/>
      </c>
      <c r="J11" s="2" t="str">
        <f t="shared" si="1"/>
        <v/>
      </c>
      <c r="K11" s="2">
        <f t="shared" si="1"/>
        <v>40940</v>
      </c>
      <c r="L11" s="2">
        <f t="shared" si="1"/>
        <v>40941</v>
      </c>
      <c r="M11" s="2">
        <f t="shared" si="1"/>
        <v>40942</v>
      </c>
      <c r="N11" s="2">
        <f t="shared" si="1"/>
        <v>40943</v>
      </c>
      <c r="O11" s="2">
        <f t="shared" si="1"/>
        <v>40944</v>
      </c>
      <c r="P11" s="5"/>
      <c r="Q11" s="2" t="str">
        <f t="shared" ref="Q11:W16" si="2">IF(MONTH($Q$9)&lt;&gt;MONTH($Q$9-(WEEKDAY($Q$9,1)-($I$4-1))-IF((WEEKDAY($Q$9,1)-($I$4-1))&lt;=0,7,0)+(ROW(Q11)-ROW($Q$11))*7+(COLUMN(Q11)-COLUMN($Q$11)+1)),"",$Q$9-(WEEKDAY($Q$9,1)-($I$4-1))-IF((WEEKDAY($Q$9,1)-($I$4-1))&lt;=0,7,0)+(ROW(Q11)-ROW($Q$11))*7+(COLUMN(Q11)-COLUMN($Q$11)+1))</f>
        <v/>
      </c>
      <c r="R11" s="2" t="str">
        <f t="shared" si="2"/>
        <v/>
      </c>
      <c r="S11" s="2" t="str">
        <f t="shared" si="2"/>
        <v/>
      </c>
      <c r="T11" s="2">
        <f t="shared" si="2"/>
        <v>40969</v>
      </c>
      <c r="U11" s="2">
        <f t="shared" si="2"/>
        <v>40970</v>
      </c>
      <c r="V11" s="2">
        <f t="shared" si="2"/>
        <v>40971</v>
      </c>
      <c r="W11" s="2">
        <f t="shared" si="2"/>
        <v>40972</v>
      </c>
      <c r="X11" s="5"/>
      <c r="Y11" s="31"/>
      <c r="Z11" s="7"/>
    </row>
    <row r="12" spans="1:26">
      <c r="A12" s="2">
        <f t="shared" si="0"/>
        <v>40910</v>
      </c>
      <c r="B12" s="2">
        <f t="shared" si="0"/>
        <v>40911</v>
      </c>
      <c r="C12" s="2">
        <f t="shared" si="0"/>
        <v>40912</v>
      </c>
      <c r="D12" s="2">
        <f t="shared" si="0"/>
        <v>40913</v>
      </c>
      <c r="E12" s="2">
        <f t="shared" si="0"/>
        <v>40914</v>
      </c>
      <c r="F12" s="2">
        <f t="shared" si="0"/>
        <v>40915</v>
      </c>
      <c r="G12" s="2">
        <f t="shared" si="0"/>
        <v>40916</v>
      </c>
      <c r="H12" s="5"/>
      <c r="I12" s="2">
        <f t="shared" si="1"/>
        <v>40945</v>
      </c>
      <c r="J12" s="2">
        <f t="shared" si="1"/>
        <v>40946</v>
      </c>
      <c r="K12" s="2">
        <f t="shared" si="1"/>
        <v>40947</v>
      </c>
      <c r="L12" s="2">
        <f t="shared" si="1"/>
        <v>40948</v>
      </c>
      <c r="M12" s="2">
        <f t="shared" si="1"/>
        <v>40949</v>
      </c>
      <c r="N12" s="2">
        <f t="shared" si="1"/>
        <v>40950</v>
      </c>
      <c r="O12" s="2">
        <f t="shared" si="1"/>
        <v>40951</v>
      </c>
      <c r="P12" s="5"/>
      <c r="Q12" s="2">
        <f t="shared" si="2"/>
        <v>40973</v>
      </c>
      <c r="R12" s="2">
        <f t="shared" si="2"/>
        <v>40974</v>
      </c>
      <c r="S12" s="2">
        <f t="shared" si="2"/>
        <v>40975</v>
      </c>
      <c r="T12" s="2">
        <f t="shared" si="2"/>
        <v>40976</v>
      </c>
      <c r="U12" s="2">
        <f t="shared" si="2"/>
        <v>40977</v>
      </c>
      <c r="V12" s="2">
        <f t="shared" si="2"/>
        <v>40978</v>
      </c>
      <c r="W12" s="2">
        <f t="shared" si="2"/>
        <v>40979</v>
      </c>
      <c r="X12" s="5"/>
      <c r="Y12" s="22"/>
      <c r="Z12" s="7"/>
    </row>
    <row r="13" spans="1:26">
      <c r="A13" s="2">
        <f t="shared" si="0"/>
        <v>40917</v>
      </c>
      <c r="B13" s="2">
        <f t="shared" si="0"/>
        <v>40918</v>
      </c>
      <c r="C13" s="2">
        <f t="shared" si="0"/>
        <v>40919</v>
      </c>
      <c r="D13" s="2">
        <f t="shared" si="0"/>
        <v>40920</v>
      </c>
      <c r="E13" s="2">
        <f t="shared" si="0"/>
        <v>40921</v>
      </c>
      <c r="F13" s="2">
        <f t="shared" si="0"/>
        <v>40922</v>
      </c>
      <c r="G13" s="2">
        <f t="shared" si="0"/>
        <v>40923</v>
      </c>
      <c r="H13" s="5"/>
      <c r="I13" s="2">
        <f t="shared" si="1"/>
        <v>40952</v>
      </c>
      <c r="J13" s="2">
        <f t="shared" si="1"/>
        <v>40953</v>
      </c>
      <c r="K13" s="2">
        <f t="shared" si="1"/>
        <v>40954</v>
      </c>
      <c r="L13" s="2">
        <f t="shared" si="1"/>
        <v>40955</v>
      </c>
      <c r="M13" s="2">
        <f t="shared" si="1"/>
        <v>40956</v>
      </c>
      <c r="N13" s="2">
        <f t="shared" si="1"/>
        <v>40957</v>
      </c>
      <c r="O13" s="2">
        <f t="shared" si="1"/>
        <v>40958</v>
      </c>
      <c r="P13" s="5"/>
      <c r="Q13" s="2">
        <f t="shared" si="2"/>
        <v>40980</v>
      </c>
      <c r="R13" s="2">
        <f t="shared" si="2"/>
        <v>40981</v>
      </c>
      <c r="S13" s="2">
        <f t="shared" si="2"/>
        <v>40982</v>
      </c>
      <c r="T13" s="2">
        <f t="shared" si="2"/>
        <v>40983</v>
      </c>
      <c r="U13" s="2">
        <f t="shared" si="2"/>
        <v>40984</v>
      </c>
      <c r="V13" s="2">
        <f t="shared" si="2"/>
        <v>40985</v>
      </c>
      <c r="W13" s="2">
        <f t="shared" si="2"/>
        <v>40986</v>
      </c>
      <c r="X13" s="5"/>
      <c r="Y13" s="22"/>
      <c r="Z13" s="7"/>
    </row>
    <row r="14" spans="1:26">
      <c r="A14" s="2">
        <f t="shared" si="0"/>
        <v>40924</v>
      </c>
      <c r="B14" s="2">
        <f t="shared" si="0"/>
        <v>40925</v>
      </c>
      <c r="C14" s="2">
        <f t="shared" si="0"/>
        <v>40926</v>
      </c>
      <c r="D14" s="2">
        <f t="shared" si="0"/>
        <v>40927</v>
      </c>
      <c r="E14" s="2">
        <f t="shared" si="0"/>
        <v>40928</v>
      </c>
      <c r="F14" s="2">
        <f t="shared" si="0"/>
        <v>40929</v>
      </c>
      <c r="G14" s="2">
        <f t="shared" si="0"/>
        <v>40930</v>
      </c>
      <c r="H14" s="5"/>
      <c r="I14" s="2">
        <f t="shared" si="1"/>
        <v>40959</v>
      </c>
      <c r="J14" s="2">
        <f t="shared" si="1"/>
        <v>40960</v>
      </c>
      <c r="K14" s="2">
        <f t="shared" si="1"/>
        <v>40961</v>
      </c>
      <c r="L14" s="2">
        <f t="shared" si="1"/>
        <v>40962</v>
      </c>
      <c r="M14" s="2">
        <f t="shared" si="1"/>
        <v>40963</v>
      </c>
      <c r="N14" s="2">
        <f t="shared" si="1"/>
        <v>40964</v>
      </c>
      <c r="O14" s="2">
        <f t="shared" si="1"/>
        <v>40965</v>
      </c>
      <c r="P14" s="5"/>
      <c r="Q14" s="2">
        <f t="shared" si="2"/>
        <v>40987</v>
      </c>
      <c r="R14" s="2">
        <f t="shared" si="2"/>
        <v>40988</v>
      </c>
      <c r="S14" s="2">
        <f t="shared" si="2"/>
        <v>40989</v>
      </c>
      <c r="T14" s="2">
        <f t="shared" si="2"/>
        <v>40990</v>
      </c>
      <c r="U14" s="2">
        <f t="shared" si="2"/>
        <v>40991</v>
      </c>
      <c r="V14" s="2">
        <f t="shared" si="2"/>
        <v>40992</v>
      </c>
      <c r="W14" s="2">
        <f t="shared" si="2"/>
        <v>40993</v>
      </c>
      <c r="X14" s="5"/>
      <c r="Y14" s="22"/>
      <c r="Z14" s="7"/>
    </row>
    <row r="15" spans="1:26">
      <c r="A15" s="2">
        <f t="shared" si="0"/>
        <v>40931</v>
      </c>
      <c r="B15" s="2">
        <f t="shared" si="0"/>
        <v>40932</v>
      </c>
      <c r="C15" s="2">
        <f t="shared" si="0"/>
        <v>40933</v>
      </c>
      <c r="D15" s="2">
        <f t="shared" si="0"/>
        <v>40934</v>
      </c>
      <c r="E15" s="2">
        <f t="shared" si="0"/>
        <v>40935</v>
      </c>
      <c r="F15" s="2">
        <f t="shared" si="0"/>
        <v>40936</v>
      </c>
      <c r="G15" s="2">
        <f t="shared" si="0"/>
        <v>40937</v>
      </c>
      <c r="H15" s="5"/>
      <c r="I15" s="2">
        <f t="shared" si="1"/>
        <v>40966</v>
      </c>
      <c r="J15" s="2">
        <f t="shared" si="1"/>
        <v>40967</v>
      </c>
      <c r="K15" s="2">
        <f t="shared" si="1"/>
        <v>40968</v>
      </c>
      <c r="L15" s="2" t="str">
        <f t="shared" si="1"/>
        <v/>
      </c>
      <c r="M15" s="2" t="str">
        <f t="shared" si="1"/>
        <v/>
      </c>
      <c r="N15" s="2" t="str">
        <f t="shared" si="1"/>
        <v/>
      </c>
      <c r="O15" s="2" t="str">
        <f t="shared" si="1"/>
        <v/>
      </c>
      <c r="P15" s="5"/>
      <c r="Q15" s="2">
        <f t="shared" si="2"/>
        <v>40994</v>
      </c>
      <c r="R15" s="2">
        <f t="shared" si="2"/>
        <v>40995</v>
      </c>
      <c r="S15" s="2">
        <f t="shared" si="2"/>
        <v>40996</v>
      </c>
      <c r="T15" s="2">
        <f t="shared" si="2"/>
        <v>40997</v>
      </c>
      <c r="U15" s="2">
        <f t="shared" si="2"/>
        <v>40998</v>
      </c>
      <c r="V15" s="2">
        <f t="shared" si="2"/>
        <v>40999</v>
      </c>
      <c r="W15" s="2" t="str">
        <f t="shared" si="2"/>
        <v/>
      </c>
      <c r="X15" s="5"/>
      <c r="Y15" s="22"/>
      <c r="Z15" s="7"/>
    </row>
    <row r="16" spans="1:26">
      <c r="A16" s="2">
        <f t="shared" si="0"/>
        <v>40938</v>
      </c>
      <c r="B16" s="2">
        <f t="shared" si="0"/>
        <v>40939</v>
      </c>
      <c r="C16" s="2" t="str">
        <f t="shared" si="0"/>
        <v/>
      </c>
      <c r="D16" s="2" t="str">
        <f t="shared" si="0"/>
        <v/>
      </c>
      <c r="E16" s="2" t="str">
        <f t="shared" si="0"/>
        <v/>
      </c>
      <c r="F16" s="2" t="str">
        <f t="shared" si="0"/>
        <v/>
      </c>
      <c r="G16" s="2" t="str">
        <f t="shared" si="0"/>
        <v/>
      </c>
      <c r="H16" s="5"/>
      <c r="I16" s="2" t="str">
        <f t="shared" si="1"/>
        <v/>
      </c>
      <c r="J16" s="2" t="str">
        <f t="shared" si="1"/>
        <v/>
      </c>
      <c r="K16" s="2" t="str">
        <f t="shared" si="1"/>
        <v/>
      </c>
      <c r="L16" s="2" t="str">
        <f t="shared" si="1"/>
        <v/>
      </c>
      <c r="M16" s="2" t="str">
        <f t="shared" si="1"/>
        <v/>
      </c>
      <c r="N16" s="2" t="str">
        <f t="shared" si="1"/>
        <v/>
      </c>
      <c r="O16" s="2" t="str">
        <f t="shared" si="1"/>
        <v/>
      </c>
      <c r="P16" s="5"/>
      <c r="Q16" s="2" t="str">
        <f t="shared" si="2"/>
        <v/>
      </c>
      <c r="R16" s="2" t="str">
        <f t="shared" si="2"/>
        <v/>
      </c>
      <c r="S16" s="2" t="str">
        <f t="shared" si="2"/>
        <v/>
      </c>
      <c r="T16" s="2" t="str">
        <f t="shared" si="2"/>
        <v/>
      </c>
      <c r="U16" s="2" t="str">
        <f t="shared" si="2"/>
        <v/>
      </c>
      <c r="V16" s="2" t="str">
        <f t="shared" si="2"/>
        <v/>
      </c>
      <c r="W16" s="2" t="str">
        <f t="shared" si="2"/>
        <v/>
      </c>
      <c r="X16" s="5"/>
      <c r="Y16" s="22"/>
      <c r="Z16" s="7"/>
    </row>
    <row r="17" spans="1:26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22"/>
      <c r="Z17" s="7"/>
    </row>
    <row r="18" spans="1:26" ht="15.75">
      <c r="A18" s="63">
        <f>DATE(YEAR(Q9),MONTH(Q9)+1,1)</f>
        <v>41000</v>
      </c>
      <c r="B18" s="64"/>
      <c r="C18" s="64"/>
      <c r="D18" s="64"/>
      <c r="E18" s="64"/>
      <c r="F18" s="64"/>
      <c r="G18" s="65"/>
      <c r="H18" s="5"/>
      <c r="I18" s="63">
        <f>DATE(YEAR(A18),MONTH(A18)+1,1)</f>
        <v>41030</v>
      </c>
      <c r="J18" s="64"/>
      <c r="K18" s="64"/>
      <c r="L18" s="64"/>
      <c r="M18" s="64"/>
      <c r="N18" s="64"/>
      <c r="O18" s="65"/>
      <c r="P18" s="5"/>
      <c r="Q18" s="63">
        <f>DATE(YEAR(I18),MONTH(I18)+1,1)</f>
        <v>41061</v>
      </c>
      <c r="R18" s="64"/>
      <c r="S18" s="64"/>
      <c r="T18" s="64"/>
      <c r="U18" s="64"/>
      <c r="V18" s="64"/>
      <c r="W18" s="65"/>
      <c r="X18" s="5"/>
      <c r="Y18" s="22"/>
      <c r="Z18" s="7"/>
    </row>
    <row r="19" spans="1:26">
      <c r="A19" s="3" t="str">
        <f>$A$10</f>
        <v>lu</v>
      </c>
      <c r="B19" s="1" t="str">
        <f>$B$10</f>
        <v>ma</v>
      </c>
      <c r="C19" s="1" t="str">
        <f>$C$10</f>
        <v>mi</v>
      </c>
      <c r="D19" s="1" t="str">
        <f>$D$10</f>
        <v>ju</v>
      </c>
      <c r="E19" s="1" t="str">
        <f>$E$10</f>
        <v>vi</v>
      </c>
      <c r="F19" s="1" t="str">
        <f>$F$10</f>
        <v>sa</v>
      </c>
      <c r="G19" s="4" t="str">
        <f>$G$10</f>
        <v>do</v>
      </c>
      <c r="H19" s="5"/>
      <c r="I19" s="3" t="str">
        <f>$A$10</f>
        <v>lu</v>
      </c>
      <c r="J19" s="1" t="str">
        <f>$B$10</f>
        <v>ma</v>
      </c>
      <c r="K19" s="1" t="str">
        <f>$C$10</f>
        <v>mi</v>
      </c>
      <c r="L19" s="1" t="str">
        <f>$D$10</f>
        <v>ju</v>
      </c>
      <c r="M19" s="1" t="str">
        <f>$E$10</f>
        <v>vi</v>
      </c>
      <c r="N19" s="1" t="str">
        <f>$F$10</f>
        <v>sa</v>
      </c>
      <c r="O19" s="4" t="str">
        <f>$G$10</f>
        <v>do</v>
      </c>
      <c r="P19" s="5"/>
      <c r="Q19" s="3" t="str">
        <f>$A$10</f>
        <v>lu</v>
      </c>
      <c r="R19" s="1" t="str">
        <f>$B$10</f>
        <v>ma</v>
      </c>
      <c r="S19" s="1" t="str">
        <f>$C$10</f>
        <v>mi</v>
      </c>
      <c r="T19" s="1" t="str">
        <f>$D$10</f>
        <v>ju</v>
      </c>
      <c r="U19" s="1" t="str">
        <f>$E$10</f>
        <v>vi</v>
      </c>
      <c r="V19" s="1" t="str">
        <f>$F$10</f>
        <v>sa</v>
      </c>
      <c r="W19" s="4" t="str">
        <f>$G$10</f>
        <v>do</v>
      </c>
      <c r="X19" s="5"/>
      <c r="Y19" s="22"/>
      <c r="Z19" s="7"/>
    </row>
    <row r="20" spans="1:26">
      <c r="A20" s="2" t="str">
        <f t="shared" ref="A20:G25" si="3">IF(MONTH($A$18)&lt;&gt;MONTH($A$18-(WEEKDAY($A$18,1)-($I$4-1))-IF((WEEKDAY($A$18,1)-($I$4-1))&lt;=0,7,0)+(ROW(A20)-ROW($A$20))*7+(COLUMN(A20)-COLUMN($A$20)+1)),"",$A$18-(WEEKDAY($A$18,1)-($I$4-1))-IF((WEEKDAY($A$18,1)-($I$4-1))&lt;=0,7,0)+(ROW(A20)-ROW($A$20))*7+(COLUMN(A20)-COLUMN($A$20)+1))</f>
        <v/>
      </c>
      <c r="B20" s="2" t="str">
        <f t="shared" si="3"/>
        <v/>
      </c>
      <c r="C20" s="2" t="str">
        <f t="shared" si="3"/>
        <v/>
      </c>
      <c r="D20" s="2" t="str">
        <f t="shared" si="3"/>
        <v/>
      </c>
      <c r="E20" s="2" t="str">
        <f t="shared" si="3"/>
        <v/>
      </c>
      <c r="F20" s="2" t="str">
        <f t="shared" si="3"/>
        <v/>
      </c>
      <c r="G20" s="2">
        <f t="shared" si="3"/>
        <v>41000</v>
      </c>
      <c r="H20" s="5"/>
      <c r="I20" s="2" t="str">
        <f t="shared" ref="I20:O25" si="4">IF(MONTH($I$18)&lt;&gt;MONTH($I$18-(WEEKDAY($I$18,1)-($I$4-1))-IF((WEEKDAY($I$18,1)-($I$4-1))&lt;=0,7,0)+(ROW(I20)-ROW($I$20))*7+(COLUMN(I20)-COLUMN($I$20)+1)),"",$I$18-(WEEKDAY($I$18,1)-($I$4-1))-IF((WEEKDAY($I$18,1)-($I$4-1))&lt;=0,7,0)+(ROW(I20)-ROW($I$20))*7+(COLUMN(I20)-COLUMN($I$20)+1))</f>
        <v/>
      </c>
      <c r="J20" s="2">
        <f t="shared" si="4"/>
        <v>41030</v>
      </c>
      <c r="K20" s="2">
        <f t="shared" si="4"/>
        <v>41031</v>
      </c>
      <c r="L20" s="2">
        <f t="shared" si="4"/>
        <v>41032</v>
      </c>
      <c r="M20" s="2">
        <f t="shared" si="4"/>
        <v>41033</v>
      </c>
      <c r="N20" s="2">
        <f t="shared" si="4"/>
        <v>41034</v>
      </c>
      <c r="O20" s="2">
        <f t="shared" si="4"/>
        <v>41035</v>
      </c>
      <c r="P20" s="5"/>
      <c r="Q20" s="2" t="str">
        <f t="shared" ref="Q20:W25" si="5">IF(MONTH($Q$18)&lt;&gt;MONTH($Q$18-(WEEKDAY($Q$18,1)-($I$4-1))-IF((WEEKDAY($Q$18,1)-($I$4-1))&lt;=0,7,0)+(ROW(Q20)-ROW($Q$20))*7+(COLUMN(Q20)-COLUMN($Q$20)+1)),"",$Q$18-(WEEKDAY($Q$18,1)-($I$4-1))-IF((WEEKDAY($Q$18,1)-($I$4-1))&lt;=0,7,0)+(ROW(Q20)-ROW($Q$20))*7+(COLUMN(Q20)-COLUMN($Q$20)+1))</f>
        <v/>
      </c>
      <c r="R20" s="2" t="str">
        <f t="shared" si="5"/>
        <v/>
      </c>
      <c r="S20" s="2" t="str">
        <f t="shared" si="5"/>
        <v/>
      </c>
      <c r="T20" s="2" t="str">
        <f t="shared" si="5"/>
        <v/>
      </c>
      <c r="U20" s="2">
        <f t="shared" si="5"/>
        <v>41061</v>
      </c>
      <c r="V20" s="2">
        <f t="shared" si="5"/>
        <v>41062</v>
      </c>
      <c r="W20" s="2">
        <f t="shared" si="5"/>
        <v>41063</v>
      </c>
      <c r="X20" s="5"/>
      <c r="Y20" s="22"/>
      <c r="Z20" s="7"/>
    </row>
    <row r="21" spans="1:26">
      <c r="A21" s="2">
        <f t="shared" si="3"/>
        <v>41001</v>
      </c>
      <c r="B21" s="2">
        <f t="shared" si="3"/>
        <v>41002</v>
      </c>
      <c r="C21" s="2">
        <f t="shared" si="3"/>
        <v>41003</v>
      </c>
      <c r="D21" s="2">
        <f t="shared" si="3"/>
        <v>41004</v>
      </c>
      <c r="E21" s="2">
        <f t="shared" si="3"/>
        <v>41005</v>
      </c>
      <c r="F21" s="2">
        <f t="shared" si="3"/>
        <v>41006</v>
      </c>
      <c r="G21" s="2">
        <f t="shared" si="3"/>
        <v>41007</v>
      </c>
      <c r="H21" s="5"/>
      <c r="I21" s="2">
        <f t="shared" si="4"/>
        <v>41036</v>
      </c>
      <c r="J21" s="2">
        <f t="shared" si="4"/>
        <v>41037</v>
      </c>
      <c r="K21" s="2">
        <f t="shared" si="4"/>
        <v>41038</v>
      </c>
      <c r="L21" s="2">
        <f t="shared" si="4"/>
        <v>41039</v>
      </c>
      <c r="M21" s="2">
        <f t="shared" si="4"/>
        <v>41040</v>
      </c>
      <c r="N21" s="2">
        <f t="shared" si="4"/>
        <v>41041</v>
      </c>
      <c r="O21" s="2">
        <f t="shared" si="4"/>
        <v>41042</v>
      </c>
      <c r="P21" s="5"/>
      <c r="Q21" s="2">
        <f t="shared" si="5"/>
        <v>41064</v>
      </c>
      <c r="R21" s="2">
        <f t="shared" si="5"/>
        <v>41065</v>
      </c>
      <c r="S21" s="2">
        <f t="shared" si="5"/>
        <v>41066</v>
      </c>
      <c r="T21" s="2">
        <f t="shared" si="5"/>
        <v>41067</v>
      </c>
      <c r="U21" s="2">
        <f t="shared" si="5"/>
        <v>41068</v>
      </c>
      <c r="V21" s="2">
        <f t="shared" si="5"/>
        <v>41069</v>
      </c>
      <c r="W21" s="2">
        <f t="shared" si="5"/>
        <v>41070</v>
      </c>
      <c r="X21" s="5"/>
      <c r="Y21" s="22"/>
      <c r="Z21" s="7"/>
    </row>
    <row r="22" spans="1:26">
      <c r="A22" s="2">
        <f t="shared" si="3"/>
        <v>41008</v>
      </c>
      <c r="B22" s="2">
        <f t="shared" si="3"/>
        <v>41009</v>
      </c>
      <c r="C22" s="2">
        <f t="shared" si="3"/>
        <v>41010</v>
      </c>
      <c r="D22" s="2">
        <f t="shared" si="3"/>
        <v>41011</v>
      </c>
      <c r="E22" s="2">
        <f t="shared" si="3"/>
        <v>41012</v>
      </c>
      <c r="F22" s="2">
        <f t="shared" si="3"/>
        <v>41013</v>
      </c>
      <c r="G22" s="2">
        <f t="shared" si="3"/>
        <v>41014</v>
      </c>
      <c r="H22" s="5"/>
      <c r="I22" s="2">
        <f t="shared" si="4"/>
        <v>41043</v>
      </c>
      <c r="J22" s="2">
        <f t="shared" si="4"/>
        <v>41044</v>
      </c>
      <c r="K22" s="2">
        <f t="shared" si="4"/>
        <v>41045</v>
      </c>
      <c r="L22" s="2">
        <f t="shared" si="4"/>
        <v>41046</v>
      </c>
      <c r="M22" s="2">
        <f t="shared" si="4"/>
        <v>41047</v>
      </c>
      <c r="N22" s="2">
        <f t="shared" si="4"/>
        <v>41048</v>
      </c>
      <c r="O22" s="2">
        <f t="shared" si="4"/>
        <v>41049</v>
      </c>
      <c r="P22" s="5"/>
      <c r="Q22" s="2">
        <f t="shared" si="5"/>
        <v>41071</v>
      </c>
      <c r="R22" s="2">
        <f t="shared" si="5"/>
        <v>41072</v>
      </c>
      <c r="S22" s="2">
        <f t="shared" si="5"/>
        <v>41073</v>
      </c>
      <c r="T22" s="2">
        <f t="shared" si="5"/>
        <v>41074</v>
      </c>
      <c r="U22" s="2">
        <f t="shared" si="5"/>
        <v>41075</v>
      </c>
      <c r="V22" s="2">
        <f t="shared" si="5"/>
        <v>41076</v>
      </c>
      <c r="W22" s="2">
        <f t="shared" si="5"/>
        <v>41077</v>
      </c>
      <c r="X22" s="5"/>
      <c r="Y22" s="22"/>
      <c r="Z22" s="7"/>
    </row>
    <row r="23" spans="1:26">
      <c r="A23" s="2">
        <f t="shared" si="3"/>
        <v>41015</v>
      </c>
      <c r="B23" s="2">
        <f t="shared" si="3"/>
        <v>41016</v>
      </c>
      <c r="C23" s="2">
        <f t="shared" si="3"/>
        <v>41017</v>
      </c>
      <c r="D23" s="2">
        <f t="shared" si="3"/>
        <v>41018</v>
      </c>
      <c r="E23" s="2">
        <f t="shared" si="3"/>
        <v>41019</v>
      </c>
      <c r="F23" s="2">
        <f t="shared" si="3"/>
        <v>41020</v>
      </c>
      <c r="G23" s="2">
        <f t="shared" si="3"/>
        <v>41021</v>
      </c>
      <c r="H23" s="5"/>
      <c r="I23" s="2">
        <f t="shared" si="4"/>
        <v>41050</v>
      </c>
      <c r="J23" s="2">
        <f t="shared" si="4"/>
        <v>41051</v>
      </c>
      <c r="K23" s="2">
        <f t="shared" si="4"/>
        <v>41052</v>
      </c>
      <c r="L23" s="2">
        <f t="shared" si="4"/>
        <v>41053</v>
      </c>
      <c r="M23" s="2">
        <f t="shared" si="4"/>
        <v>41054</v>
      </c>
      <c r="N23" s="2">
        <f t="shared" si="4"/>
        <v>41055</v>
      </c>
      <c r="O23" s="2">
        <f t="shared" si="4"/>
        <v>41056</v>
      </c>
      <c r="P23" s="5"/>
      <c r="Q23" s="2">
        <f t="shared" si="5"/>
        <v>41078</v>
      </c>
      <c r="R23" s="2">
        <f t="shared" si="5"/>
        <v>41079</v>
      </c>
      <c r="S23" s="2">
        <f t="shared" si="5"/>
        <v>41080</v>
      </c>
      <c r="T23" s="2">
        <f t="shared" si="5"/>
        <v>41081</v>
      </c>
      <c r="U23" s="2">
        <f t="shared" si="5"/>
        <v>41082</v>
      </c>
      <c r="V23" s="2">
        <f t="shared" si="5"/>
        <v>41083</v>
      </c>
      <c r="W23" s="2">
        <f t="shared" si="5"/>
        <v>41084</v>
      </c>
      <c r="X23" s="5"/>
      <c r="Y23" s="22"/>
      <c r="Z23" s="7"/>
    </row>
    <row r="24" spans="1:26">
      <c r="A24" s="2">
        <f t="shared" si="3"/>
        <v>41022</v>
      </c>
      <c r="B24" s="2">
        <f t="shared" si="3"/>
        <v>41023</v>
      </c>
      <c r="C24" s="2">
        <f t="shared" si="3"/>
        <v>41024</v>
      </c>
      <c r="D24" s="2">
        <f t="shared" si="3"/>
        <v>41025</v>
      </c>
      <c r="E24" s="2">
        <f t="shared" si="3"/>
        <v>41026</v>
      </c>
      <c r="F24" s="2">
        <f t="shared" si="3"/>
        <v>41027</v>
      </c>
      <c r="G24" s="2">
        <f t="shared" si="3"/>
        <v>41028</v>
      </c>
      <c r="H24" s="5"/>
      <c r="I24" s="2">
        <f t="shared" si="4"/>
        <v>41057</v>
      </c>
      <c r="J24" s="2">
        <f t="shared" si="4"/>
        <v>41058</v>
      </c>
      <c r="K24" s="2">
        <f t="shared" si="4"/>
        <v>41059</v>
      </c>
      <c r="L24" s="2">
        <f t="shared" si="4"/>
        <v>41060</v>
      </c>
      <c r="M24" s="2" t="str">
        <f t="shared" si="4"/>
        <v/>
      </c>
      <c r="N24" s="2" t="str">
        <f t="shared" si="4"/>
        <v/>
      </c>
      <c r="O24" s="2" t="str">
        <f t="shared" si="4"/>
        <v/>
      </c>
      <c r="P24" s="5"/>
      <c r="Q24" s="2">
        <f t="shared" si="5"/>
        <v>41085</v>
      </c>
      <c r="R24" s="2">
        <f t="shared" si="5"/>
        <v>41086</v>
      </c>
      <c r="S24" s="2">
        <f t="shared" si="5"/>
        <v>41087</v>
      </c>
      <c r="T24" s="2">
        <f t="shared" si="5"/>
        <v>41088</v>
      </c>
      <c r="U24" s="2">
        <f t="shared" si="5"/>
        <v>41089</v>
      </c>
      <c r="V24" s="2">
        <f t="shared" si="5"/>
        <v>41090</v>
      </c>
      <c r="W24" s="2" t="str">
        <f t="shared" si="5"/>
        <v/>
      </c>
      <c r="X24" s="5"/>
      <c r="Y24" s="22"/>
      <c r="Z24" s="7"/>
    </row>
    <row r="25" spans="1:26">
      <c r="A25" s="2">
        <f t="shared" si="3"/>
        <v>41029</v>
      </c>
      <c r="B25" s="2" t="str">
        <f t="shared" si="3"/>
        <v/>
      </c>
      <c r="C25" s="2" t="str">
        <f t="shared" si="3"/>
        <v/>
      </c>
      <c r="D25" s="2" t="str">
        <f t="shared" si="3"/>
        <v/>
      </c>
      <c r="E25" s="2" t="str">
        <f t="shared" si="3"/>
        <v/>
      </c>
      <c r="F25" s="2" t="str">
        <f t="shared" si="3"/>
        <v/>
      </c>
      <c r="G25" s="2" t="str">
        <f t="shared" si="3"/>
        <v/>
      </c>
      <c r="H25" s="5"/>
      <c r="I25" s="2" t="str">
        <f t="shared" si="4"/>
        <v/>
      </c>
      <c r="J25" s="2" t="str">
        <f t="shared" si="4"/>
        <v/>
      </c>
      <c r="K25" s="2" t="str">
        <f t="shared" si="4"/>
        <v/>
      </c>
      <c r="L25" s="2" t="str">
        <f t="shared" si="4"/>
        <v/>
      </c>
      <c r="M25" s="2" t="str">
        <f t="shared" si="4"/>
        <v/>
      </c>
      <c r="N25" s="2" t="str">
        <f t="shared" si="4"/>
        <v/>
      </c>
      <c r="O25" s="2" t="str">
        <f t="shared" si="4"/>
        <v/>
      </c>
      <c r="P25" s="5"/>
      <c r="Q25" s="2" t="str">
        <f t="shared" si="5"/>
        <v/>
      </c>
      <c r="R25" s="2" t="str">
        <f t="shared" si="5"/>
        <v/>
      </c>
      <c r="S25" s="2" t="str">
        <f t="shared" si="5"/>
        <v/>
      </c>
      <c r="T25" s="2" t="str">
        <f t="shared" si="5"/>
        <v/>
      </c>
      <c r="U25" s="2" t="str">
        <f t="shared" si="5"/>
        <v/>
      </c>
      <c r="V25" s="2" t="str">
        <f t="shared" si="5"/>
        <v/>
      </c>
      <c r="W25" s="2" t="str">
        <f t="shared" si="5"/>
        <v/>
      </c>
      <c r="X25" s="5"/>
      <c r="Y25" s="22"/>
      <c r="Z25" s="7"/>
    </row>
    <row r="26" spans="1:26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22"/>
      <c r="Z26" s="7"/>
    </row>
    <row r="27" spans="1:26" ht="15.75">
      <c r="A27" s="63">
        <f>DATE(YEAR(Q18),MONTH(Q18)+1,1)</f>
        <v>41091</v>
      </c>
      <c r="B27" s="64"/>
      <c r="C27" s="64"/>
      <c r="D27" s="64"/>
      <c r="E27" s="64"/>
      <c r="F27" s="64"/>
      <c r="G27" s="65"/>
      <c r="H27" s="5"/>
      <c r="I27" s="63">
        <f>DATE(YEAR(A27),MONTH(A27)+1,1)</f>
        <v>41122</v>
      </c>
      <c r="J27" s="64"/>
      <c r="K27" s="64"/>
      <c r="L27" s="64"/>
      <c r="M27" s="64"/>
      <c r="N27" s="64"/>
      <c r="O27" s="65"/>
      <c r="P27" s="5"/>
      <c r="Q27" s="63">
        <f>DATE(YEAR(I27),MONTH(I27)+1,1)</f>
        <v>41153</v>
      </c>
      <c r="R27" s="64"/>
      <c r="S27" s="64"/>
      <c r="T27" s="64"/>
      <c r="U27" s="64"/>
      <c r="V27" s="64"/>
      <c r="W27" s="65"/>
      <c r="X27" s="5"/>
      <c r="Y27" s="22"/>
      <c r="Z27" s="7"/>
    </row>
    <row r="28" spans="1:26">
      <c r="A28" s="3" t="str">
        <f>$A$10</f>
        <v>lu</v>
      </c>
      <c r="B28" s="1" t="str">
        <f>$B$10</f>
        <v>ma</v>
      </c>
      <c r="C28" s="1" t="str">
        <f>$C$10</f>
        <v>mi</v>
      </c>
      <c r="D28" s="1" t="str">
        <f>$D$10</f>
        <v>ju</v>
      </c>
      <c r="E28" s="1" t="str">
        <f>$E$10</f>
        <v>vi</v>
      </c>
      <c r="F28" s="1" t="str">
        <f>$F$10</f>
        <v>sa</v>
      </c>
      <c r="G28" s="4" t="str">
        <f>$G$10</f>
        <v>do</v>
      </c>
      <c r="H28" s="5"/>
      <c r="I28" s="3" t="str">
        <f>$A$10</f>
        <v>lu</v>
      </c>
      <c r="J28" s="1" t="str">
        <f>$B$10</f>
        <v>ma</v>
      </c>
      <c r="K28" s="1" t="str">
        <f>$C$10</f>
        <v>mi</v>
      </c>
      <c r="L28" s="1" t="str">
        <f>$D$10</f>
        <v>ju</v>
      </c>
      <c r="M28" s="1" t="str">
        <f>$E$10</f>
        <v>vi</v>
      </c>
      <c r="N28" s="1" t="str">
        <f>$F$10</f>
        <v>sa</v>
      </c>
      <c r="O28" s="4" t="str">
        <f>$G$10</f>
        <v>do</v>
      </c>
      <c r="P28" s="5"/>
      <c r="Q28" s="3" t="str">
        <f>$A$10</f>
        <v>lu</v>
      </c>
      <c r="R28" s="1" t="str">
        <f>$B$10</f>
        <v>ma</v>
      </c>
      <c r="S28" s="1" t="str">
        <f>$C$10</f>
        <v>mi</v>
      </c>
      <c r="T28" s="1" t="str">
        <f>$D$10</f>
        <v>ju</v>
      </c>
      <c r="U28" s="1" t="str">
        <f>$E$10</f>
        <v>vi</v>
      </c>
      <c r="V28" s="1" t="str">
        <f>$F$10</f>
        <v>sa</v>
      </c>
      <c r="W28" s="4" t="str">
        <f>$G$10</f>
        <v>do</v>
      </c>
      <c r="X28" s="5"/>
      <c r="Y28" s="22"/>
      <c r="Z28" s="7"/>
    </row>
    <row r="29" spans="1:26">
      <c r="A29" s="2" t="str">
        <f t="shared" ref="A29:G34" si="6">IF(MONTH($A$27)&lt;&gt;MONTH($A$27-(WEEKDAY($A$27,1)-($I$4-1))-IF((WEEKDAY($A$27,1)-($I$4-1))&lt;=0,7,0)+(ROW(A29)-ROW($A$29))*7+(COLUMN(A29)-COLUMN($A$29)+1)),"",$A$27-(WEEKDAY($A$27,1)-($I$4-1))-IF((WEEKDAY($A$27,1)-($I$4-1))&lt;=0,7,0)+(ROW(A29)-ROW($A$29))*7+(COLUMN(A29)-COLUMN($A$29)+1))</f>
        <v/>
      </c>
      <c r="B29" s="2" t="str">
        <f t="shared" si="6"/>
        <v/>
      </c>
      <c r="C29" s="2" t="str">
        <f t="shared" si="6"/>
        <v/>
      </c>
      <c r="D29" s="2" t="str">
        <f t="shared" si="6"/>
        <v/>
      </c>
      <c r="E29" s="2" t="str">
        <f t="shared" si="6"/>
        <v/>
      </c>
      <c r="F29" s="2" t="str">
        <f t="shared" si="6"/>
        <v/>
      </c>
      <c r="G29" s="2">
        <f t="shared" si="6"/>
        <v>41091</v>
      </c>
      <c r="H29" s="5"/>
      <c r="I29" s="2" t="str">
        <f t="shared" ref="I29:O34" si="7">IF(MONTH($I$27)&lt;&gt;MONTH($I$27-(WEEKDAY($I$27,1)-($I$4-1))-IF((WEEKDAY($I$27,1)-($I$4-1))&lt;=0,7,0)+(ROW(I29)-ROW($I$29))*7+(COLUMN(I29)-COLUMN($I$29)+1)),"",$I$27-(WEEKDAY($I$27,1)-($I$4-1))-IF((WEEKDAY($I$27,1)-($I$4-1))&lt;=0,7,0)+(ROW(I29)-ROW($I$29))*7+(COLUMN(I29)-COLUMN($I$29)+1))</f>
        <v/>
      </c>
      <c r="J29" s="2" t="str">
        <f t="shared" si="7"/>
        <v/>
      </c>
      <c r="K29" s="2">
        <f t="shared" si="7"/>
        <v>41122</v>
      </c>
      <c r="L29" s="2">
        <f t="shared" si="7"/>
        <v>41123</v>
      </c>
      <c r="M29" s="2">
        <f t="shared" si="7"/>
        <v>41124</v>
      </c>
      <c r="N29" s="2">
        <f t="shared" si="7"/>
        <v>41125</v>
      </c>
      <c r="O29" s="2">
        <f t="shared" si="7"/>
        <v>41126</v>
      </c>
      <c r="P29" s="5"/>
      <c r="Q29" s="2" t="str">
        <f t="shared" ref="Q29:W34" si="8">IF(MONTH($Q$27)&lt;&gt;MONTH($Q$27-(WEEKDAY($Q$27,1)-($I$4-1))-IF((WEEKDAY($Q$27,1)-($I$4-1))&lt;=0,7,0)+(ROW(Q29)-ROW($Q$29))*7+(COLUMN(Q29)-COLUMN($Q$29)+1)),"",$Q$27-(WEEKDAY($Q$27,1)-($I$4-1))-IF((WEEKDAY($Q$27,1)-($I$4-1))&lt;=0,7,0)+(ROW(Q29)-ROW($Q$29))*7+(COLUMN(Q29)-COLUMN($Q$29)+1))</f>
        <v/>
      </c>
      <c r="R29" s="2" t="str">
        <f t="shared" si="8"/>
        <v/>
      </c>
      <c r="S29" s="2" t="str">
        <f t="shared" si="8"/>
        <v/>
      </c>
      <c r="T29" s="2" t="str">
        <f t="shared" si="8"/>
        <v/>
      </c>
      <c r="U29" s="2" t="str">
        <f t="shared" si="8"/>
        <v/>
      </c>
      <c r="V29" s="2">
        <f t="shared" si="8"/>
        <v>41153</v>
      </c>
      <c r="W29" s="2">
        <f t="shared" si="8"/>
        <v>41154</v>
      </c>
      <c r="X29" s="5"/>
      <c r="Y29" s="22"/>
      <c r="Z29" s="7"/>
    </row>
    <row r="30" spans="1:26">
      <c r="A30" s="2">
        <f t="shared" si="6"/>
        <v>41092</v>
      </c>
      <c r="B30" s="2">
        <f t="shared" si="6"/>
        <v>41093</v>
      </c>
      <c r="C30" s="2">
        <f t="shared" si="6"/>
        <v>41094</v>
      </c>
      <c r="D30" s="2">
        <f t="shared" si="6"/>
        <v>41095</v>
      </c>
      <c r="E30" s="2">
        <f t="shared" si="6"/>
        <v>41096</v>
      </c>
      <c r="F30" s="2">
        <f t="shared" si="6"/>
        <v>41097</v>
      </c>
      <c r="G30" s="2">
        <f t="shared" si="6"/>
        <v>41098</v>
      </c>
      <c r="H30" s="5"/>
      <c r="I30" s="2">
        <f t="shared" si="7"/>
        <v>41127</v>
      </c>
      <c r="J30" s="2">
        <f t="shared" si="7"/>
        <v>41128</v>
      </c>
      <c r="K30" s="2">
        <f t="shared" si="7"/>
        <v>41129</v>
      </c>
      <c r="L30" s="2">
        <f t="shared" si="7"/>
        <v>41130</v>
      </c>
      <c r="M30" s="2">
        <f t="shared" si="7"/>
        <v>41131</v>
      </c>
      <c r="N30" s="2">
        <f t="shared" si="7"/>
        <v>41132</v>
      </c>
      <c r="O30" s="2">
        <f t="shared" si="7"/>
        <v>41133</v>
      </c>
      <c r="P30" s="5"/>
      <c r="Q30" s="2">
        <f t="shared" si="8"/>
        <v>41155</v>
      </c>
      <c r="R30" s="2">
        <f t="shared" si="8"/>
        <v>41156</v>
      </c>
      <c r="S30" s="2">
        <f t="shared" si="8"/>
        <v>41157</v>
      </c>
      <c r="T30" s="2">
        <f t="shared" si="8"/>
        <v>41158</v>
      </c>
      <c r="U30" s="2">
        <f t="shared" si="8"/>
        <v>41159</v>
      </c>
      <c r="V30" s="2">
        <f t="shared" si="8"/>
        <v>41160</v>
      </c>
      <c r="W30" s="2">
        <f t="shared" si="8"/>
        <v>41161</v>
      </c>
      <c r="X30" s="5"/>
      <c r="Y30" s="22"/>
      <c r="Z30" s="7"/>
    </row>
    <row r="31" spans="1:26">
      <c r="A31" s="2">
        <f t="shared" si="6"/>
        <v>41099</v>
      </c>
      <c r="B31" s="2">
        <f t="shared" si="6"/>
        <v>41100</v>
      </c>
      <c r="C31" s="2">
        <f t="shared" si="6"/>
        <v>41101</v>
      </c>
      <c r="D31" s="2">
        <f t="shared" si="6"/>
        <v>41102</v>
      </c>
      <c r="E31" s="2">
        <f t="shared" si="6"/>
        <v>41103</v>
      </c>
      <c r="F31" s="2">
        <f t="shared" si="6"/>
        <v>41104</v>
      </c>
      <c r="G31" s="2">
        <f t="shared" si="6"/>
        <v>41105</v>
      </c>
      <c r="H31" s="5"/>
      <c r="I31" s="2">
        <f t="shared" si="7"/>
        <v>41134</v>
      </c>
      <c r="J31" s="2">
        <f t="shared" si="7"/>
        <v>41135</v>
      </c>
      <c r="K31" s="2">
        <f t="shared" si="7"/>
        <v>41136</v>
      </c>
      <c r="L31" s="2">
        <f t="shared" si="7"/>
        <v>41137</v>
      </c>
      <c r="M31" s="2">
        <f t="shared" si="7"/>
        <v>41138</v>
      </c>
      <c r="N31" s="2">
        <f t="shared" si="7"/>
        <v>41139</v>
      </c>
      <c r="O31" s="2">
        <f t="shared" si="7"/>
        <v>41140</v>
      </c>
      <c r="P31" s="5"/>
      <c r="Q31" s="2">
        <f t="shared" si="8"/>
        <v>41162</v>
      </c>
      <c r="R31" s="2">
        <f t="shared" si="8"/>
        <v>41163</v>
      </c>
      <c r="S31" s="2">
        <f t="shared" si="8"/>
        <v>41164</v>
      </c>
      <c r="T31" s="2">
        <f t="shared" si="8"/>
        <v>41165</v>
      </c>
      <c r="U31" s="2">
        <f t="shared" si="8"/>
        <v>41166</v>
      </c>
      <c r="V31" s="2">
        <f t="shared" si="8"/>
        <v>41167</v>
      </c>
      <c r="W31" s="2">
        <f t="shared" si="8"/>
        <v>41168</v>
      </c>
      <c r="X31" s="5"/>
      <c r="Y31" s="22"/>
      <c r="Z31" s="7"/>
    </row>
    <row r="32" spans="1:26">
      <c r="A32" s="2">
        <f t="shared" si="6"/>
        <v>41106</v>
      </c>
      <c r="B32" s="2">
        <f t="shared" si="6"/>
        <v>41107</v>
      </c>
      <c r="C32" s="2">
        <f t="shared" si="6"/>
        <v>41108</v>
      </c>
      <c r="D32" s="2">
        <f t="shared" si="6"/>
        <v>41109</v>
      </c>
      <c r="E32" s="2">
        <f t="shared" si="6"/>
        <v>41110</v>
      </c>
      <c r="F32" s="2">
        <f t="shared" si="6"/>
        <v>41111</v>
      </c>
      <c r="G32" s="2">
        <f t="shared" si="6"/>
        <v>41112</v>
      </c>
      <c r="H32" s="5"/>
      <c r="I32" s="2">
        <f t="shared" si="7"/>
        <v>41141</v>
      </c>
      <c r="J32" s="2">
        <f t="shared" si="7"/>
        <v>41142</v>
      </c>
      <c r="K32" s="2">
        <f t="shared" si="7"/>
        <v>41143</v>
      </c>
      <c r="L32" s="2">
        <f t="shared" si="7"/>
        <v>41144</v>
      </c>
      <c r="M32" s="2">
        <f t="shared" si="7"/>
        <v>41145</v>
      </c>
      <c r="N32" s="2">
        <f t="shared" si="7"/>
        <v>41146</v>
      </c>
      <c r="O32" s="2">
        <f t="shared" si="7"/>
        <v>41147</v>
      </c>
      <c r="P32" s="5"/>
      <c r="Q32" s="2">
        <f t="shared" si="8"/>
        <v>41169</v>
      </c>
      <c r="R32" s="2">
        <f t="shared" si="8"/>
        <v>41170</v>
      </c>
      <c r="S32" s="2">
        <f t="shared" si="8"/>
        <v>41171</v>
      </c>
      <c r="T32" s="2">
        <f t="shared" si="8"/>
        <v>41172</v>
      </c>
      <c r="U32" s="2">
        <f t="shared" si="8"/>
        <v>41173</v>
      </c>
      <c r="V32" s="2">
        <f t="shared" si="8"/>
        <v>41174</v>
      </c>
      <c r="W32" s="2">
        <f t="shared" si="8"/>
        <v>41175</v>
      </c>
      <c r="X32" s="5"/>
      <c r="Y32" s="22"/>
      <c r="Z32" s="7"/>
    </row>
    <row r="33" spans="1:26">
      <c r="A33" s="2">
        <f t="shared" si="6"/>
        <v>41113</v>
      </c>
      <c r="B33" s="2">
        <f t="shared" si="6"/>
        <v>41114</v>
      </c>
      <c r="C33" s="2">
        <f t="shared" si="6"/>
        <v>41115</v>
      </c>
      <c r="D33" s="2">
        <f t="shared" si="6"/>
        <v>41116</v>
      </c>
      <c r="E33" s="2">
        <f t="shared" si="6"/>
        <v>41117</v>
      </c>
      <c r="F33" s="2">
        <f t="shared" si="6"/>
        <v>41118</v>
      </c>
      <c r="G33" s="2">
        <f t="shared" si="6"/>
        <v>41119</v>
      </c>
      <c r="H33" s="5"/>
      <c r="I33" s="2">
        <f t="shared" si="7"/>
        <v>41148</v>
      </c>
      <c r="J33" s="2">
        <f t="shared" si="7"/>
        <v>41149</v>
      </c>
      <c r="K33" s="2">
        <f t="shared" si="7"/>
        <v>41150</v>
      </c>
      <c r="L33" s="2">
        <f t="shared" si="7"/>
        <v>41151</v>
      </c>
      <c r="M33" s="2">
        <f t="shared" si="7"/>
        <v>41152</v>
      </c>
      <c r="N33" s="2" t="str">
        <f t="shared" si="7"/>
        <v/>
      </c>
      <c r="O33" s="2" t="str">
        <f t="shared" si="7"/>
        <v/>
      </c>
      <c r="P33" s="5"/>
      <c r="Q33" s="2">
        <f t="shared" si="8"/>
        <v>41176</v>
      </c>
      <c r="R33" s="2">
        <f t="shared" si="8"/>
        <v>41177</v>
      </c>
      <c r="S33" s="2">
        <f t="shared" si="8"/>
        <v>41178</v>
      </c>
      <c r="T33" s="2">
        <f t="shared" si="8"/>
        <v>41179</v>
      </c>
      <c r="U33" s="2">
        <f t="shared" si="8"/>
        <v>41180</v>
      </c>
      <c r="V33" s="2">
        <f t="shared" si="8"/>
        <v>41181</v>
      </c>
      <c r="W33" s="2">
        <f t="shared" si="8"/>
        <v>41182</v>
      </c>
      <c r="X33" s="5"/>
      <c r="Y33" s="22"/>
      <c r="Z33" s="7"/>
    </row>
    <row r="34" spans="1:26">
      <c r="A34" s="2">
        <f t="shared" si="6"/>
        <v>41120</v>
      </c>
      <c r="B34" s="2">
        <f t="shared" si="6"/>
        <v>41121</v>
      </c>
      <c r="C34" s="2" t="str">
        <f t="shared" si="6"/>
        <v/>
      </c>
      <c r="D34" s="2" t="str">
        <f t="shared" si="6"/>
        <v/>
      </c>
      <c r="E34" s="2" t="str">
        <f t="shared" si="6"/>
        <v/>
      </c>
      <c r="F34" s="2" t="str">
        <f t="shared" si="6"/>
        <v/>
      </c>
      <c r="G34" s="2" t="str">
        <f t="shared" si="6"/>
        <v/>
      </c>
      <c r="H34" s="5"/>
      <c r="I34" s="2" t="str">
        <f t="shared" si="7"/>
        <v/>
      </c>
      <c r="J34" s="2" t="str">
        <f t="shared" si="7"/>
        <v/>
      </c>
      <c r="K34" s="2" t="str">
        <f t="shared" si="7"/>
        <v/>
      </c>
      <c r="L34" s="2" t="str">
        <f t="shared" si="7"/>
        <v/>
      </c>
      <c r="M34" s="2" t="str">
        <f t="shared" si="7"/>
        <v/>
      </c>
      <c r="N34" s="2" t="str">
        <f t="shared" si="7"/>
        <v/>
      </c>
      <c r="O34" s="2" t="str">
        <f t="shared" si="7"/>
        <v/>
      </c>
      <c r="P34" s="5"/>
      <c r="Q34" s="2" t="str">
        <f t="shared" si="8"/>
        <v/>
      </c>
      <c r="R34" s="2" t="str">
        <f t="shared" si="8"/>
        <v/>
      </c>
      <c r="S34" s="2" t="str">
        <f t="shared" si="8"/>
        <v/>
      </c>
      <c r="T34" s="2" t="str">
        <f t="shared" si="8"/>
        <v/>
      </c>
      <c r="U34" s="2" t="str">
        <f t="shared" si="8"/>
        <v/>
      </c>
      <c r="V34" s="2" t="str">
        <f t="shared" si="8"/>
        <v/>
      </c>
      <c r="W34" s="2" t="str">
        <f t="shared" si="8"/>
        <v/>
      </c>
      <c r="X34" s="5"/>
      <c r="Y34" s="22"/>
      <c r="Z34" s="7"/>
    </row>
    <row r="35" spans="1:26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22"/>
      <c r="Z35" s="7"/>
    </row>
    <row r="36" spans="1:26" ht="15.75">
      <c r="A36" s="63">
        <f>DATE(YEAR(Q27),MONTH(Q27)+1,1)</f>
        <v>41183</v>
      </c>
      <c r="B36" s="64"/>
      <c r="C36" s="64"/>
      <c r="D36" s="64"/>
      <c r="E36" s="64"/>
      <c r="F36" s="64"/>
      <c r="G36" s="65"/>
      <c r="H36" s="5"/>
      <c r="I36" s="63">
        <f>DATE(YEAR(A36),MONTH(A36)+1,1)</f>
        <v>41214</v>
      </c>
      <c r="J36" s="64"/>
      <c r="K36" s="64"/>
      <c r="L36" s="64"/>
      <c r="M36" s="64"/>
      <c r="N36" s="64"/>
      <c r="O36" s="65"/>
      <c r="P36" s="5"/>
      <c r="Q36" s="63">
        <f>DATE(YEAR(I36),MONTH(I36)+1,1)</f>
        <v>41244</v>
      </c>
      <c r="R36" s="64"/>
      <c r="S36" s="64"/>
      <c r="T36" s="64"/>
      <c r="U36" s="64"/>
      <c r="V36" s="64"/>
      <c r="W36" s="65"/>
      <c r="X36" s="5"/>
      <c r="Y36" s="22"/>
      <c r="Z36" s="7"/>
    </row>
    <row r="37" spans="1:26">
      <c r="A37" s="3" t="str">
        <f>$A$10</f>
        <v>lu</v>
      </c>
      <c r="B37" s="1" t="str">
        <f>$B$10</f>
        <v>ma</v>
      </c>
      <c r="C37" s="1" t="str">
        <f>$C$10</f>
        <v>mi</v>
      </c>
      <c r="D37" s="1" t="str">
        <f>$D$10</f>
        <v>ju</v>
      </c>
      <c r="E37" s="1" t="str">
        <f>$E$10</f>
        <v>vi</v>
      </c>
      <c r="F37" s="1" t="str">
        <f>$F$10</f>
        <v>sa</v>
      </c>
      <c r="G37" s="4" t="str">
        <f>$G$10</f>
        <v>do</v>
      </c>
      <c r="H37" s="5"/>
      <c r="I37" s="3" t="str">
        <f>$A$10</f>
        <v>lu</v>
      </c>
      <c r="J37" s="1" t="str">
        <f>$B$10</f>
        <v>ma</v>
      </c>
      <c r="K37" s="1" t="str">
        <f>$C$10</f>
        <v>mi</v>
      </c>
      <c r="L37" s="1" t="str">
        <f>$D$10</f>
        <v>ju</v>
      </c>
      <c r="M37" s="1" t="str">
        <f>$E$10</f>
        <v>vi</v>
      </c>
      <c r="N37" s="1" t="str">
        <f>$F$10</f>
        <v>sa</v>
      </c>
      <c r="O37" s="4" t="str">
        <f>$G$10</f>
        <v>do</v>
      </c>
      <c r="P37" s="5"/>
      <c r="Q37" s="3" t="str">
        <f>$A$10</f>
        <v>lu</v>
      </c>
      <c r="R37" s="1" t="str">
        <f>$B$10</f>
        <v>ma</v>
      </c>
      <c r="S37" s="1" t="str">
        <f>$C$10</f>
        <v>mi</v>
      </c>
      <c r="T37" s="1" t="str">
        <f>$D$10</f>
        <v>ju</v>
      </c>
      <c r="U37" s="1" t="str">
        <f>$E$10</f>
        <v>vi</v>
      </c>
      <c r="V37" s="1" t="str">
        <f>$F$10</f>
        <v>sa</v>
      </c>
      <c r="W37" s="4" t="str">
        <f>$G$10</f>
        <v>do</v>
      </c>
      <c r="X37" s="5"/>
      <c r="Y37" s="22"/>
      <c r="Z37" s="7"/>
    </row>
    <row r="38" spans="1:26">
      <c r="A38" s="2">
        <f t="shared" ref="A38:G43" si="9">IF(MONTH($A$36)&lt;&gt;MONTH($A$36-(WEEKDAY($A$36,1)-($I$4-1))-IF((WEEKDAY($A$36,1)-($I$4-1))&lt;=0,7,0)+(ROW(A38)-ROW($A$38))*7+(COLUMN(A38)-COLUMN($A$38)+1)),"",$A$36-(WEEKDAY($A$36,1)-($I$4-1))-IF((WEEKDAY($A$36,1)-($I$4-1))&lt;=0,7,0)+(ROW(A38)-ROW($A$38))*7+(COLUMN(A38)-COLUMN($A$38)+1))</f>
        <v>41183</v>
      </c>
      <c r="B38" s="2">
        <f t="shared" si="9"/>
        <v>41184</v>
      </c>
      <c r="C38" s="2">
        <f t="shared" si="9"/>
        <v>41185</v>
      </c>
      <c r="D38" s="2">
        <f t="shared" si="9"/>
        <v>41186</v>
      </c>
      <c r="E38" s="2">
        <f t="shared" si="9"/>
        <v>41187</v>
      </c>
      <c r="F38" s="2">
        <f t="shared" si="9"/>
        <v>41188</v>
      </c>
      <c r="G38" s="2">
        <f t="shared" si="9"/>
        <v>41189</v>
      </c>
      <c r="H38" s="5"/>
      <c r="I38" s="2" t="str">
        <f t="shared" ref="I38:O43" si="10">IF(MONTH($I$36)&lt;&gt;MONTH($I$36-(WEEKDAY($I$36,1)-($I$4-1))-IF((WEEKDAY($I$36,1)-($I$4-1))&lt;=0,7,0)+(ROW(I38)-ROW($I$38))*7+(COLUMN(I38)-COLUMN($I$38)+1)),"",$I$36-(WEEKDAY($I$36,1)-($I$4-1))-IF((WEEKDAY($I$36,1)-($I$4-1))&lt;=0,7,0)+(ROW(I38)-ROW($I$38))*7+(COLUMN(I38)-COLUMN($I$38)+1))</f>
        <v/>
      </c>
      <c r="J38" s="2" t="str">
        <f t="shared" si="10"/>
        <v/>
      </c>
      <c r="K38" s="2" t="str">
        <f t="shared" si="10"/>
        <v/>
      </c>
      <c r="L38" s="2">
        <f t="shared" si="10"/>
        <v>41214</v>
      </c>
      <c r="M38" s="2">
        <f t="shared" si="10"/>
        <v>41215</v>
      </c>
      <c r="N38" s="2">
        <f t="shared" si="10"/>
        <v>41216</v>
      </c>
      <c r="O38" s="2">
        <f t="shared" si="10"/>
        <v>41217</v>
      </c>
      <c r="P38" s="5"/>
      <c r="Q38" s="2" t="str">
        <f t="shared" ref="Q38:W43" si="11">IF(MONTH($Q$36)&lt;&gt;MONTH($Q$36-(WEEKDAY($Q$36,1)-($I$4-1))-IF((WEEKDAY($Q$36,1)-($I$4-1))&lt;=0,7,0)+(ROW(Q38)-ROW($Q$38))*7+(COLUMN(Q38)-COLUMN($Q$38)+1)),"",$Q$36-(WEEKDAY($Q$36,1)-($I$4-1))-IF((WEEKDAY($Q$36,1)-($I$4-1))&lt;=0,7,0)+(ROW(Q38)-ROW($Q$38))*7+(COLUMN(Q38)-COLUMN($Q$38)+1))</f>
        <v/>
      </c>
      <c r="R38" s="2" t="str">
        <f t="shared" si="11"/>
        <v/>
      </c>
      <c r="S38" s="2" t="str">
        <f t="shared" si="11"/>
        <v/>
      </c>
      <c r="T38" s="2" t="str">
        <f t="shared" si="11"/>
        <v/>
      </c>
      <c r="U38" s="2" t="str">
        <f t="shared" si="11"/>
        <v/>
      </c>
      <c r="V38" s="2">
        <f t="shared" si="11"/>
        <v>41244</v>
      </c>
      <c r="W38" s="2">
        <f t="shared" si="11"/>
        <v>41245</v>
      </c>
      <c r="X38" s="5"/>
      <c r="Y38" s="22"/>
      <c r="Z38" s="7"/>
    </row>
    <row r="39" spans="1:26">
      <c r="A39" s="2">
        <f t="shared" si="9"/>
        <v>41190</v>
      </c>
      <c r="B39" s="2">
        <f t="shared" si="9"/>
        <v>41191</v>
      </c>
      <c r="C39" s="2">
        <f t="shared" si="9"/>
        <v>41192</v>
      </c>
      <c r="D39" s="2">
        <f t="shared" si="9"/>
        <v>41193</v>
      </c>
      <c r="E39" s="2">
        <f t="shared" si="9"/>
        <v>41194</v>
      </c>
      <c r="F39" s="2">
        <f t="shared" si="9"/>
        <v>41195</v>
      </c>
      <c r="G39" s="2">
        <f t="shared" si="9"/>
        <v>41196</v>
      </c>
      <c r="H39" s="5"/>
      <c r="I39" s="2">
        <f t="shared" si="10"/>
        <v>41218</v>
      </c>
      <c r="J39" s="2">
        <f t="shared" si="10"/>
        <v>41219</v>
      </c>
      <c r="K39" s="2">
        <f t="shared" si="10"/>
        <v>41220</v>
      </c>
      <c r="L39" s="2">
        <f t="shared" si="10"/>
        <v>41221</v>
      </c>
      <c r="M39" s="2">
        <f t="shared" si="10"/>
        <v>41222</v>
      </c>
      <c r="N39" s="2">
        <f t="shared" si="10"/>
        <v>41223</v>
      </c>
      <c r="O39" s="2">
        <f t="shared" si="10"/>
        <v>41224</v>
      </c>
      <c r="P39" s="5"/>
      <c r="Q39" s="2">
        <f t="shared" si="11"/>
        <v>41246</v>
      </c>
      <c r="R39" s="2">
        <f t="shared" si="11"/>
        <v>41247</v>
      </c>
      <c r="S39" s="2">
        <f t="shared" si="11"/>
        <v>41248</v>
      </c>
      <c r="T39" s="2">
        <f t="shared" si="11"/>
        <v>41249</v>
      </c>
      <c r="U39" s="2">
        <f t="shared" si="11"/>
        <v>41250</v>
      </c>
      <c r="V39" s="2">
        <f t="shared" si="11"/>
        <v>41251</v>
      </c>
      <c r="W39" s="2">
        <f t="shared" si="11"/>
        <v>41252</v>
      </c>
      <c r="X39" s="5"/>
      <c r="Y39" s="22"/>
      <c r="Z39" s="7"/>
    </row>
    <row r="40" spans="1:26">
      <c r="A40" s="2">
        <f t="shared" si="9"/>
        <v>41197</v>
      </c>
      <c r="B40" s="2">
        <f t="shared" si="9"/>
        <v>41198</v>
      </c>
      <c r="C40" s="2">
        <f t="shared" si="9"/>
        <v>41199</v>
      </c>
      <c r="D40" s="2">
        <f t="shared" si="9"/>
        <v>41200</v>
      </c>
      <c r="E40" s="2">
        <f t="shared" si="9"/>
        <v>41201</v>
      </c>
      <c r="F40" s="2">
        <f t="shared" si="9"/>
        <v>41202</v>
      </c>
      <c r="G40" s="2">
        <f t="shared" si="9"/>
        <v>41203</v>
      </c>
      <c r="H40" s="5"/>
      <c r="I40" s="2">
        <f t="shared" si="10"/>
        <v>41225</v>
      </c>
      <c r="J40" s="2">
        <f t="shared" si="10"/>
        <v>41226</v>
      </c>
      <c r="K40" s="2">
        <f t="shared" si="10"/>
        <v>41227</v>
      </c>
      <c r="L40" s="2">
        <f t="shared" si="10"/>
        <v>41228</v>
      </c>
      <c r="M40" s="2">
        <f t="shared" si="10"/>
        <v>41229</v>
      </c>
      <c r="N40" s="2">
        <f t="shared" si="10"/>
        <v>41230</v>
      </c>
      <c r="O40" s="2">
        <f t="shared" si="10"/>
        <v>41231</v>
      </c>
      <c r="P40" s="5"/>
      <c r="Q40" s="2">
        <f t="shared" si="11"/>
        <v>41253</v>
      </c>
      <c r="R40" s="2">
        <f t="shared" si="11"/>
        <v>41254</v>
      </c>
      <c r="S40" s="2">
        <f t="shared" si="11"/>
        <v>41255</v>
      </c>
      <c r="T40" s="2">
        <f t="shared" si="11"/>
        <v>41256</v>
      </c>
      <c r="U40" s="2">
        <f t="shared" si="11"/>
        <v>41257</v>
      </c>
      <c r="V40" s="2">
        <f t="shared" si="11"/>
        <v>41258</v>
      </c>
      <c r="W40" s="2">
        <f t="shared" si="11"/>
        <v>41259</v>
      </c>
      <c r="X40" s="5"/>
      <c r="Y40" s="22"/>
      <c r="Z40" s="7"/>
    </row>
    <row r="41" spans="1:26">
      <c r="A41" s="2">
        <f t="shared" si="9"/>
        <v>41204</v>
      </c>
      <c r="B41" s="2">
        <f t="shared" si="9"/>
        <v>41205</v>
      </c>
      <c r="C41" s="2">
        <f t="shared" si="9"/>
        <v>41206</v>
      </c>
      <c r="D41" s="2">
        <f t="shared" si="9"/>
        <v>41207</v>
      </c>
      <c r="E41" s="2">
        <f t="shared" si="9"/>
        <v>41208</v>
      </c>
      <c r="F41" s="2">
        <f t="shared" si="9"/>
        <v>41209</v>
      </c>
      <c r="G41" s="2">
        <f t="shared" si="9"/>
        <v>41210</v>
      </c>
      <c r="H41" s="5"/>
      <c r="I41" s="2">
        <f t="shared" si="10"/>
        <v>41232</v>
      </c>
      <c r="J41" s="2">
        <f t="shared" si="10"/>
        <v>41233</v>
      </c>
      <c r="K41" s="2">
        <f t="shared" si="10"/>
        <v>41234</v>
      </c>
      <c r="L41" s="2">
        <f t="shared" si="10"/>
        <v>41235</v>
      </c>
      <c r="M41" s="2">
        <f t="shared" si="10"/>
        <v>41236</v>
      </c>
      <c r="N41" s="2">
        <f t="shared" si="10"/>
        <v>41237</v>
      </c>
      <c r="O41" s="2">
        <f t="shared" si="10"/>
        <v>41238</v>
      </c>
      <c r="P41" s="5"/>
      <c r="Q41" s="2">
        <f t="shared" si="11"/>
        <v>41260</v>
      </c>
      <c r="R41" s="2">
        <f t="shared" si="11"/>
        <v>41261</v>
      </c>
      <c r="S41" s="2">
        <f t="shared" si="11"/>
        <v>41262</v>
      </c>
      <c r="T41" s="2">
        <f t="shared" si="11"/>
        <v>41263</v>
      </c>
      <c r="U41" s="2">
        <f t="shared" si="11"/>
        <v>41264</v>
      </c>
      <c r="V41" s="2">
        <f t="shared" si="11"/>
        <v>41265</v>
      </c>
      <c r="W41" s="2">
        <f t="shared" si="11"/>
        <v>41266</v>
      </c>
      <c r="X41" s="5"/>
      <c r="Y41" s="22"/>
      <c r="Z41" s="7"/>
    </row>
    <row r="42" spans="1:26">
      <c r="A42" s="2">
        <f t="shared" si="9"/>
        <v>41211</v>
      </c>
      <c r="B42" s="2">
        <f t="shared" si="9"/>
        <v>41212</v>
      </c>
      <c r="C42" s="2">
        <f t="shared" si="9"/>
        <v>41213</v>
      </c>
      <c r="D42" s="2" t="str">
        <f t="shared" si="9"/>
        <v/>
      </c>
      <c r="E42" s="2" t="str">
        <f t="shared" si="9"/>
        <v/>
      </c>
      <c r="F42" s="2" t="str">
        <f t="shared" si="9"/>
        <v/>
      </c>
      <c r="G42" s="2" t="str">
        <f t="shared" si="9"/>
        <v/>
      </c>
      <c r="H42" s="5"/>
      <c r="I42" s="2">
        <f t="shared" si="10"/>
        <v>41239</v>
      </c>
      <c r="J42" s="2">
        <f t="shared" si="10"/>
        <v>41240</v>
      </c>
      <c r="K42" s="2">
        <f t="shared" si="10"/>
        <v>41241</v>
      </c>
      <c r="L42" s="2">
        <f t="shared" si="10"/>
        <v>41242</v>
      </c>
      <c r="M42" s="2">
        <f t="shared" si="10"/>
        <v>41243</v>
      </c>
      <c r="N42" s="2" t="str">
        <f t="shared" si="10"/>
        <v/>
      </c>
      <c r="O42" s="2" t="str">
        <f t="shared" si="10"/>
        <v/>
      </c>
      <c r="P42" s="5"/>
      <c r="Q42" s="2">
        <f t="shared" si="11"/>
        <v>41267</v>
      </c>
      <c r="R42" s="2">
        <f t="shared" si="11"/>
        <v>41268</v>
      </c>
      <c r="S42" s="2">
        <f t="shared" si="11"/>
        <v>41269</v>
      </c>
      <c r="T42" s="2">
        <f t="shared" si="11"/>
        <v>41270</v>
      </c>
      <c r="U42" s="2">
        <f t="shared" si="11"/>
        <v>41271</v>
      </c>
      <c r="V42" s="2">
        <f t="shared" si="11"/>
        <v>41272</v>
      </c>
      <c r="W42" s="2">
        <f t="shared" si="11"/>
        <v>41273</v>
      </c>
      <c r="X42" s="5"/>
      <c r="Y42" s="8"/>
      <c r="Z42" s="27" t="s">
        <v>3</v>
      </c>
    </row>
    <row r="43" spans="1:26">
      <c r="A43" s="2" t="str">
        <f t="shared" si="9"/>
        <v/>
      </c>
      <c r="B43" s="2" t="str">
        <f t="shared" si="9"/>
        <v/>
      </c>
      <c r="C43" s="2" t="str">
        <f t="shared" si="9"/>
        <v/>
      </c>
      <c r="D43" s="2" t="str">
        <f t="shared" si="9"/>
        <v/>
      </c>
      <c r="E43" s="2" t="str">
        <f t="shared" si="9"/>
        <v/>
      </c>
      <c r="F43" s="2" t="str">
        <f t="shared" si="9"/>
        <v/>
      </c>
      <c r="G43" s="2" t="str">
        <f t="shared" si="9"/>
        <v/>
      </c>
      <c r="H43" s="9" t="s">
        <v>1</v>
      </c>
      <c r="I43" s="2" t="str">
        <f t="shared" si="10"/>
        <v/>
      </c>
      <c r="J43" s="2" t="str">
        <f t="shared" si="10"/>
        <v/>
      </c>
      <c r="K43" s="2" t="str">
        <f t="shared" si="10"/>
        <v/>
      </c>
      <c r="L43" s="2" t="str">
        <f t="shared" si="10"/>
        <v/>
      </c>
      <c r="M43" s="2" t="str">
        <f t="shared" si="10"/>
        <v/>
      </c>
      <c r="N43" s="2" t="str">
        <f t="shared" si="10"/>
        <v/>
      </c>
      <c r="O43" s="2" t="str">
        <f t="shared" si="10"/>
        <v/>
      </c>
      <c r="P43" s="9" t="s">
        <v>0</v>
      </c>
      <c r="Q43" s="2">
        <f t="shared" si="11"/>
        <v>41274</v>
      </c>
      <c r="R43" s="2" t="str">
        <f t="shared" si="11"/>
        <v/>
      </c>
      <c r="S43" s="2" t="str">
        <f t="shared" si="11"/>
        <v/>
      </c>
      <c r="T43" s="2" t="str">
        <f t="shared" si="11"/>
        <v/>
      </c>
      <c r="U43" s="2" t="str">
        <f t="shared" si="11"/>
        <v/>
      </c>
      <c r="V43" s="2" t="str">
        <f t="shared" si="11"/>
        <v/>
      </c>
      <c r="W43" s="2" t="str">
        <f t="shared" si="11"/>
        <v/>
      </c>
      <c r="X43" s="5"/>
      <c r="Y43" s="28"/>
      <c r="Z43" s="30" t="s">
        <v>15</v>
      </c>
    </row>
    <row r="47" spans="1:26">
      <c r="A47" s="33" t="s">
        <v>16</v>
      </c>
      <c r="I47" s="33" t="s">
        <v>16</v>
      </c>
    </row>
    <row r="48" spans="1:26" ht="15.75">
      <c r="A48" s="63">
        <f>DATE(YEAR(A9),MONTH(A9)-1,1)</f>
        <v>40878</v>
      </c>
      <c r="B48" s="64"/>
      <c r="C48" s="64"/>
      <c r="D48" s="64"/>
      <c r="E48" s="64"/>
      <c r="F48" s="64"/>
      <c r="G48" s="65"/>
      <c r="I48" s="63">
        <f>DATE(YEAR(Q36),MONTH(Q36)+1,1)</f>
        <v>41275</v>
      </c>
      <c r="J48" s="64"/>
      <c r="K48" s="64"/>
      <c r="L48" s="64"/>
      <c r="M48" s="64"/>
      <c r="N48" s="64"/>
      <c r="O48" s="65"/>
    </row>
    <row r="49" spans="1:15">
      <c r="A49" s="3" t="str">
        <f>$A$10</f>
        <v>lu</v>
      </c>
      <c r="B49" s="1" t="str">
        <f>$B$10</f>
        <v>ma</v>
      </c>
      <c r="C49" s="1" t="str">
        <f>$C$10</f>
        <v>mi</v>
      </c>
      <c r="D49" s="1" t="str">
        <f>$D$10</f>
        <v>ju</v>
      </c>
      <c r="E49" s="1" t="str">
        <f>$E$10</f>
        <v>vi</v>
      </c>
      <c r="F49" s="1" t="str">
        <f>$F$10</f>
        <v>sa</v>
      </c>
      <c r="G49" s="4" t="str">
        <f>$G$10</f>
        <v>do</v>
      </c>
      <c r="I49" s="3" t="str">
        <f>$A$10</f>
        <v>lu</v>
      </c>
      <c r="J49" s="1" t="str">
        <f>$B$10</f>
        <v>ma</v>
      </c>
      <c r="K49" s="1" t="str">
        <f>$C$10</f>
        <v>mi</v>
      </c>
      <c r="L49" s="1" t="str">
        <f>$D$10</f>
        <v>ju</v>
      </c>
      <c r="M49" s="1" t="str">
        <f>$E$10</f>
        <v>vi</v>
      </c>
      <c r="N49" s="1" t="str">
        <f>$F$10</f>
        <v>sa</v>
      </c>
      <c r="O49" s="4" t="str">
        <f>$G$10</f>
        <v>do</v>
      </c>
    </row>
    <row r="50" spans="1:15">
      <c r="A50" s="2" t="str">
        <f t="shared" ref="A50:G55" si="12">IF(MONTH($A$48)&lt;&gt;MONTH($A$48-(WEEKDAY($A$48,1)-($I$4-1))-IF((WEEKDAY($A$48,1)-($I$4-1))&lt;=0,7,0)+(ROW(A50)-ROW($A$50))*7+(COLUMN(A50)-COLUMN($A$50)+1)),"",$A$48-(WEEKDAY($A$48,1)-($I$4-1))-IF((WEEKDAY($A$48,1)-($I$4-1))&lt;=0,7,0)+(ROW(A50)-ROW($A$50))*7+(COLUMN(A50)-COLUMN($A$50)+1))</f>
        <v/>
      </c>
      <c r="B50" s="2" t="str">
        <f t="shared" si="12"/>
        <v/>
      </c>
      <c r="C50" s="2" t="str">
        <f t="shared" si="12"/>
        <v/>
      </c>
      <c r="D50" s="2">
        <f t="shared" si="12"/>
        <v>40878</v>
      </c>
      <c r="E50" s="2">
        <f t="shared" si="12"/>
        <v>40879</v>
      </c>
      <c r="F50" s="2">
        <f t="shared" si="12"/>
        <v>40880</v>
      </c>
      <c r="G50" s="2">
        <f t="shared" si="12"/>
        <v>40881</v>
      </c>
      <c r="I50" s="2" t="str">
        <f t="shared" ref="I50:O55" si="13">IF(MONTH($I$48)&lt;&gt;MONTH($I$48-(WEEKDAY($I$48,1)-($I$4-1))-IF((WEEKDAY($I$48,1)-($I$4-1))&lt;=0,7,0)+(ROW(I50)-ROW($I$50))*7+(COLUMN(I50)-COLUMN($I$50)+1)),"",$I$48-(WEEKDAY($I$48,1)-($I$4-1))-IF((WEEKDAY($I$48,1)-($I$4-1))&lt;=0,7,0)+(ROW(I50)-ROW($I$50))*7+(COLUMN(I50)-COLUMN($I$50)+1))</f>
        <v/>
      </c>
      <c r="J50" s="2">
        <f t="shared" si="13"/>
        <v>41275</v>
      </c>
      <c r="K50" s="2">
        <f t="shared" si="13"/>
        <v>41276</v>
      </c>
      <c r="L50" s="2">
        <f t="shared" si="13"/>
        <v>41277</v>
      </c>
      <c r="M50" s="2">
        <f t="shared" si="13"/>
        <v>41278</v>
      </c>
      <c r="N50" s="2">
        <f t="shared" si="13"/>
        <v>41279</v>
      </c>
      <c r="O50" s="2">
        <f t="shared" si="13"/>
        <v>41280</v>
      </c>
    </row>
    <row r="51" spans="1:15">
      <c r="A51" s="2">
        <f t="shared" si="12"/>
        <v>40882</v>
      </c>
      <c r="B51" s="2">
        <f t="shared" si="12"/>
        <v>40883</v>
      </c>
      <c r="C51" s="2">
        <f t="shared" si="12"/>
        <v>40884</v>
      </c>
      <c r="D51" s="2">
        <f t="shared" si="12"/>
        <v>40885</v>
      </c>
      <c r="E51" s="2">
        <f t="shared" si="12"/>
        <v>40886</v>
      </c>
      <c r="F51" s="2">
        <f t="shared" si="12"/>
        <v>40887</v>
      </c>
      <c r="G51" s="2">
        <f t="shared" si="12"/>
        <v>40888</v>
      </c>
      <c r="I51" s="2">
        <f t="shared" si="13"/>
        <v>41281</v>
      </c>
      <c r="J51" s="2">
        <f t="shared" si="13"/>
        <v>41282</v>
      </c>
      <c r="K51" s="2">
        <f t="shared" si="13"/>
        <v>41283</v>
      </c>
      <c r="L51" s="2">
        <f t="shared" si="13"/>
        <v>41284</v>
      </c>
      <c r="M51" s="2">
        <f t="shared" si="13"/>
        <v>41285</v>
      </c>
      <c r="N51" s="2">
        <f t="shared" si="13"/>
        <v>41286</v>
      </c>
      <c r="O51" s="2">
        <f t="shared" si="13"/>
        <v>41287</v>
      </c>
    </row>
    <row r="52" spans="1:15">
      <c r="A52" s="2">
        <f t="shared" si="12"/>
        <v>40889</v>
      </c>
      <c r="B52" s="2">
        <f t="shared" si="12"/>
        <v>40890</v>
      </c>
      <c r="C52" s="2">
        <f t="shared" si="12"/>
        <v>40891</v>
      </c>
      <c r="D52" s="2">
        <f t="shared" si="12"/>
        <v>40892</v>
      </c>
      <c r="E52" s="2">
        <f t="shared" si="12"/>
        <v>40893</v>
      </c>
      <c r="F52" s="2">
        <f t="shared" si="12"/>
        <v>40894</v>
      </c>
      <c r="G52" s="2">
        <f t="shared" si="12"/>
        <v>40895</v>
      </c>
      <c r="I52" s="2">
        <f t="shared" si="13"/>
        <v>41288</v>
      </c>
      <c r="J52" s="2">
        <f t="shared" si="13"/>
        <v>41289</v>
      </c>
      <c r="K52" s="2">
        <f t="shared" si="13"/>
        <v>41290</v>
      </c>
      <c r="L52" s="2">
        <f t="shared" si="13"/>
        <v>41291</v>
      </c>
      <c r="M52" s="2">
        <f t="shared" si="13"/>
        <v>41292</v>
      </c>
      <c r="N52" s="2">
        <f t="shared" si="13"/>
        <v>41293</v>
      </c>
      <c r="O52" s="2">
        <f t="shared" si="13"/>
        <v>41294</v>
      </c>
    </row>
    <row r="53" spans="1:15">
      <c r="A53" s="2">
        <f t="shared" si="12"/>
        <v>40896</v>
      </c>
      <c r="B53" s="2">
        <f t="shared" si="12"/>
        <v>40897</v>
      </c>
      <c r="C53" s="2">
        <f t="shared" si="12"/>
        <v>40898</v>
      </c>
      <c r="D53" s="2">
        <f t="shared" si="12"/>
        <v>40899</v>
      </c>
      <c r="E53" s="2">
        <f t="shared" si="12"/>
        <v>40900</v>
      </c>
      <c r="F53" s="2">
        <f t="shared" si="12"/>
        <v>40901</v>
      </c>
      <c r="G53" s="2">
        <f t="shared" si="12"/>
        <v>40902</v>
      </c>
      <c r="I53" s="2">
        <f t="shared" si="13"/>
        <v>41295</v>
      </c>
      <c r="J53" s="2">
        <f t="shared" si="13"/>
        <v>41296</v>
      </c>
      <c r="K53" s="2">
        <f t="shared" si="13"/>
        <v>41297</v>
      </c>
      <c r="L53" s="2">
        <f t="shared" si="13"/>
        <v>41298</v>
      </c>
      <c r="M53" s="2">
        <f t="shared" si="13"/>
        <v>41299</v>
      </c>
      <c r="N53" s="2">
        <f t="shared" si="13"/>
        <v>41300</v>
      </c>
      <c r="O53" s="2">
        <f t="shared" si="13"/>
        <v>41301</v>
      </c>
    </row>
    <row r="54" spans="1:15">
      <c r="A54" s="2">
        <f t="shared" si="12"/>
        <v>40903</v>
      </c>
      <c r="B54" s="2">
        <f t="shared" si="12"/>
        <v>40904</v>
      </c>
      <c r="C54" s="2">
        <f t="shared" si="12"/>
        <v>40905</v>
      </c>
      <c r="D54" s="2">
        <f t="shared" si="12"/>
        <v>40906</v>
      </c>
      <c r="E54" s="2">
        <f t="shared" si="12"/>
        <v>40907</v>
      </c>
      <c r="F54" s="2">
        <f t="shared" si="12"/>
        <v>40908</v>
      </c>
      <c r="G54" s="2" t="str">
        <f t="shared" si="12"/>
        <v/>
      </c>
      <c r="I54" s="2">
        <f t="shared" si="13"/>
        <v>41302</v>
      </c>
      <c r="J54" s="2">
        <f t="shared" si="13"/>
        <v>41303</v>
      </c>
      <c r="K54" s="2">
        <f t="shared" si="13"/>
        <v>41304</v>
      </c>
      <c r="L54" s="2">
        <f t="shared" si="13"/>
        <v>41305</v>
      </c>
      <c r="M54" s="2" t="str">
        <f t="shared" si="13"/>
        <v/>
      </c>
      <c r="N54" s="2" t="str">
        <f t="shared" si="13"/>
        <v/>
      </c>
      <c r="O54" s="2" t="str">
        <f t="shared" si="13"/>
        <v/>
      </c>
    </row>
    <row r="55" spans="1:15">
      <c r="A55" s="2" t="str">
        <f t="shared" si="12"/>
        <v/>
      </c>
      <c r="B55" s="2" t="str">
        <f t="shared" si="12"/>
        <v/>
      </c>
      <c r="C55" s="2" t="str">
        <f t="shared" si="12"/>
        <v/>
      </c>
      <c r="D55" s="2" t="str">
        <f t="shared" si="12"/>
        <v/>
      </c>
      <c r="E55" s="2" t="str">
        <f t="shared" si="12"/>
        <v/>
      </c>
      <c r="F55" s="2" t="str">
        <f t="shared" si="12"/>
        <v/>
      </c>
      <c r="G55" s="2" t="str">
        <f t="shared" si="12"/>
        <v/>
      </c>
      <c r="I55" s="2" t="str">
        <f t="shared" si="13"/>
        <v/>
      </c>
      <c r="J55" s="2" t="str">
        <f t="shared" si="13"/>
        <v/>
      </c>
      <c r="K55" s="2" t="str">
        <f t="shared" si="13"/>
        <v/>
      </c>
      <c r="L55" s="2" t="str">
        <f t="shared" si="13"/>
        <v/>
      </c>
      <c r="M55" s="2" t="str">
        <f t="shared" si="13"/>
        <v/>
      </c>
      <c r="N55" s="2" t="str">
        <f t="shared" si="13"/>
        <v/>
      </c>
      <c r="O55" s="2" t="str">
        <f t="shared" si="13"/>
        <v/>
      </c>
    </row>
  </sheetData>
  <mergeCells count="27">
    <mergeCell ref="A48:G48"/>
    <mergeCell ref="I48:O48"/>
    <mergeCell ref="Q18:W18"/>
    <mergeCell ref="Q36:W36"/>
    <mergeCell ref="A4:C4"/>
    <mergeCell ref="I4:K4"/>
    <mergeCell ref="L4:O4"/>
    <mergeCell ref="A6:W6"/>
    <mergeCell ref="A27:G27"/>
    <mergeCell ref="A36:G36"/>
    <mergeCell ref="I36:O36"/>
    <mergeCell ref="I18:O18"/>
    <mergeCell ref="A1:Z1"/>
    <mergeCell ref="I27:O27"/>
    <mergeCell ref="Q27:W27"/>
    <mergeCell ref="A7:W7"/>
    <mergeCell ref="A9:G9"/>
    <mergeCell ref="I9:O9"/>
    <mergeCell ref="Q9:W9"/>
    <mergeCell ref="E4:G4"/>
    <mergeCell ref="A2:K2"/>
    <mergeCell ref="A18:G18"/>
    <mergeCell ref="Q3:Z3"/>
    <mergeCell ref="Q4:Z4"/>
    <mergeCell ref="A3:C3"/>
    <mergeCell ref="I3:O3"/>
    <mergeCell ref="E3:G3"/>
  </mergeCells>
  <phoneticPr fontId="6" type="noConversion"/>
  <conditionalFormatting sqref="Q38:W43 I38:O43 A38:G43 Q29:W34 I29:O34 A29:G34 Q20:W25 I20:O25 A20:G25 Q11:W16 I11:O16 A11:G16 A50:G55 I50:O55">
    <cfRule type="cellIs" dxfId="0" priority="1" stopIfTrue="1" operator="equal">
      <formula>""</formula>
    </cfRule>
  </conditionalFormatting>
  <hyperlinks>
    <hyperlink ref="Z43" r:id="rId1"/>
    <hyperlink ref="A2" r:id="rId2"/>
  </hyperlinks>
  <printOptions horizontalCentered="1"/>
  <pageMargins left="0.75" right="0.75" top="0.5" bottom="0.5" header="0.5" footer="0.5"/>
  <pageSetup orientation="landscape" r:id="rId3"/>
  <headerFooter alignWithMargins="0"/>
  <drawing r:id="rId4"/>
  <legacyDrawing r:id="rId5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tabSelected="1" topLeftCell="A7" workbookViewId="0">
      <selection activeCell="C36" sqref="C36:D36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Calendario!Q27</f>
        <v>41153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14" t="str">
        <f>Calendario!Q29</f>
        <v/>
      </c>
      <c r="B3" s="15"/>
      <c r="C3" s="14" t="str">
        <f>Calendario!R29</f>
        <v/>
      </c>
      <c r="D3" s="15"/>
      <c r="E3" s="14" t="str">
        <f>Calendario!S29</f>
        <v/>
      </c>
      <c r="F3" s="15"/>
      <c r="G3" s="14" t="str">
        <f>Calendario!T29</f>
        <v/>
      </c>
      <c r="H3" s="15"/>
      <c r="I3" s="14" t="str">
        <f>Calendario!U29</f>
        <v/>
      </c>
      <c r="J3" s="15"/>
    </row>
    <row r="4" spans="1:10" s="11" customFormat="1">
      <c r="A4" s="82"/>
      <c r="B4" s="83"/>
      <c r="C4" s="82"/>
      <c r="D4" s="83"/>
      <c r="E4" s="82"/>
      <c r="F4" s="83"/>
      <c r="G4" s="82"/>
      <c r="H4" s="83"/>
      <c r="I4" s="82"/>
      <c r="J4" s="83"/>
    </row>
    <row r="5" spans="1:10" s="11" customFormat="1">
      <c r="A5" s="82"/>
      <c r="B5" s="83"/>
      <c r="C5" s="82"/>
      <c r="D5" s="83"/>
      <c r="E5" s="82"/>
      <c r="F5" s="83"/>
      <c r="G5" s="82"/>
      <c r="H5" s="83"/>
      <c r="I5" s="82"/>
      <c r="J5" s="83"/>
    </row>
    <row r="6" spans="1:10" s="11" customFormat="1">
      <c r="A6" s="82"/>
      <c r="B6" s="83"/>
      <c r="C6" s="82"/>
      <c r="D6" s="83"/>
      <c r="E6" s="82"/>
      <c r="F6" s="83"/>
      <c r="G6" s="82"/>
      <c r="H6" s="83"/>
      <c r="I6" s="82"/>
      <c r="J6" s="83"/>
    </row>
    <row r="7" spans="1:10" s="11" customFormat="1">
      <c r="A7" s="82" t="s">
        <v>4</v>
      </c>
      <c r="B7" s="83"/>
      <c r="C7" s="82" t="s">
        <v>4</v>
      </c>
      <c r="D7" s="83"/>
      <c r="E7" s="82" t="s">
        <v>4</v>
      </c>
      <c r="F7" s="83"/>
      <c r="G7" s="82" t="s">
        <v>4</v>
      </c>
      <c r="H7" s="83"/>
      <c r="I7" s="82" t="s">
        <v>4</v>
      </c>
      <c r="J7" s="8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86" t="s">
        <v>4</v>
      </c>
      <c r="H8" s="87"/>
      <c r="I8" s="86" t="s">
        <v>4</v>
      </c>
      <c r="J8" s="87"/>
    </row>
    <row r="9" spans="1:10" s="11" customFormat="1" ht="18">
      <c r="A9" s="52">
        <f>Calendario!Q30</f>
        <v>41155</v>
      </c>
      <c r="B9" s="53"/>
      <c r="C9" s="14">
        <f>Calendario!R30</f>
        <v>41156</v>
      </c>
      <c r="D9" s="15"/>
      <c r="E9" s="50">
        <f>Calendario!S30</f>
        <v>41157</v>
      </c>
      <c r="F9" s="51"/>
      <c r="G9" s="14">
        <f>Calendario!T30</f>
        <v>41158</v>
      </c>
      <c r="H9" s="15"/>
      <c r="I9" s="14">
        <f>Calendario!U30</f>
        <v>41159</v>
      </c>
      <c r="J9" s="15"/>
    </row>
    <row r="10" spans="1:10" s="11" customFormat="1">
      <c r="A10" s="144" t="s">
        <v>42</v>
      </c>
      <c r="B10" s="145"/>
      <c r="C10" s="82"/>
      <c r="D10" s="83"/>
      <c r="E10" s="142" t="s">
        <v>42</v>
      </c>
      <c r="F10" s="143"/>
      <c r="G10" s="82"/>
      <c r="H10" s="83"/>
      <c r="I10" s="82"/>
      <c r="J10" s="83"/>
    </row>
    <row r="11" spans="1:10" s="11" customFormat="1">
      <c r="A11" s="144"/>
      <c r="B11" s="145"/>
      <c r="C11" s="82"/>
      <c r="D11" s="83"/>
      <c r="E11" s="142"/>
      <c r="F11" s="143"/>
      <c r="G11" s="82"/>
      <c r="H11" s="83"/>
      <c r="I11" s="82"/>
      <c r="J11" s="83"/>
    </row>
    <row r="12" spans="1:10" s="11" customFormat="1">
      <c r="A12" s="144"/>
      <c r="B12" s="145"/>
      <c r="C12" s="82"/>
      <c r="D12" s="83"/>
      <c r="E12" s="142"/>
      <c r="F12" s="143"/>
      <c r="G12" s="82"/>
      <c r="H12" s="83"/>
      <c r="I12" s="82"/>
      <c r="J12" s="83"/>
    </row>
    <row r="13" spans="1:10" s="11" customFormat="1">
      <c r="A13" s="146" t="s">
        <v>53</v>
      </c>
      <c r="B13" s="147"/>
      <c r="C13" s="82" t="s">
        <v>4</v>
      </c>
      <c r="D13" s="83"/>
      <c r="E13" s="148" t="s">
        <v>54</v>
      </c>
      <c r="F13" s="149"/>
      <c r="G13" s="82" t="s">
        <v>4</v>
      </c>
      <c r="H13" s="83"/>
      <c r="I13" s="82" t="s">
        <v>4</v>
      </c>
      <c r="J13" s="83"/>
    </row>
    <row r="14" spans="1:10" s="12" customFormat="1">
      <c r="A14" s="138" t="s">
        <v>47</v>
      </c>
      <c r="B14" s="139"/>
      <c r="C14" s="86" t="s">
        <v>4</v>
      </c>
      <c r="D14" s="87"/>
      <c r="E14" s="140" t="s">
        <v>48</v>
      </c>
      <c r="F14" s="141"/>
      <c r="G14" s="86" t="s">
        <v>4</v>
      </c>
      <c r="H14" s="87"/>
      <c r="I14" s="86" t="s">
        <v>4</v>
      </c>
      <c r="J14" s="87"/>
    </row>
    <row r="15" spans="1:10" s="11" customFormat="1" ht="18">
      <c r="A15" s="14">
        <f>Calendario!Q31</f>
        <v>41162</v>
      </c>
      <c r="B15" s="15"/>
      <c r="C15" s="14">
        <f>Calendario!R31</f>
        <v>41163</v>
      </c>
      <c r="D15" s="15"/>
      <c r="E15" s="14">
        <f>Calendario!S31</f>
        <v>41164</v>
      </c>
      <c r="F15" s="15"/>
      <c r="G15" s="14">
        <f>Calendario!T31</f>
        <v>41165</v>
      </c>
      <c r="H15" s="15"/>
      <c r="I15" s="14">
        <f>Calendario!U31</f>
        <v>41166</v>
      </c>
      <c r="J15" s="15"/>
    </row>
    <row r="16" spans="1:10" s="11" customFormat="1">
      <c r="A16" s="82"/>
      <c r="B16" s="83"/>
      <c r="C16" s="82"/>
      <c r="D16" s="83"/>
      <c r="E16" s="82"/>
      <c r="F16" s="83"/>
      <c r="G16" s="82"/>
      <c r="H16" s="83"/>
      <c r="I16" s="82"/>
      <c r="J16" s="83"/>
    </row>
    <row r="17" spans="1:10" s="11" customFormat="1">
      <c r="A17" s="82"/>
      <c r="B17" s="83"/>
      <c r="C17" s="82"/>
      <c r="D17" s="83"/>
      <c r="E17" s="82"/>
      <c r="F17" s="83"/>
      <c r="G17" s="82"/>
      <c r="H17" s="83"/>
      <c r="I17" s="82"/>
      <c r="J17" s="83"/>
    </row>
    <row r="18" spans="1:10" s="11" customFormat="1">
      <c r="A18" s="82"/>
      <c r="B18" s="83"/>
      <c r="C18" s="82"/>
      <c r="D18" s="83"/>
      <c r="E18" s="82"/>
      <c r="F18" s="83"/>
      <c r="G18" s="82"/>
      <c r="H18" s="83"/>
      <c r="I18" s="82"/>
      <c r="J18" s="83"/>
    </row>
    <row r="19" spans="1:10" s="11" customFormat="1">
      <c r="A19" s="82" t="s">
        <v>4</v>
      </c>
      <c r="B19" s="83"/>
      <c r="C19" s="82" t="s">
        <v>4</v>
      </c>
      <c r="D19" s="83"/>
      <c r="E19" s="82" t="s">
        <v>4</v>
      </c>
      <c r="F19" s="83"/>
      <c r="G19" s="82" t="s">
        <v>4</v>
      </c>
      <c r="H19" s="83"/>
      <c r="I19" s="82" t="s">
        <v>4</v>
      </c>
      <c r="J19" s="83"/>
    </row>
    <row r="20" spans="1:10" s="12" customFormat="1">
      <c r="A20" s="86" t="s">
        <v>4</v>
      </c>
      <c r="B20" s="87"/>
      <c r="C20" s="86" t="s">
        <v>4</v>
      </c>
      <c r="D20" s="87"/>
      <c r="E20" s="86" t="s">
        <v>4</v>
      </c>
      <c r="F20" s="87"/>
      <c r="G20" s="86" t="s">
        <v>4</v>
      </c>
      <c r="H20" s="87"/>
      <c r="I20" s="86" t="s">
        <v>4</v>
      </c>
      <c r="J20" s="87"/>
    </row>
    <row r="21" spans="1:10" s="11" customFormat="1" ht="18">
      <c r="A21" s="38">
        <f>Calendario!Q32</f>
        <v>41169</v>
      </c>
      <c r="B21" s="39"/>
      <c r="C21" s="38">
        <f>Calendario!R32</f>
        <v>41170</v>
      </c>
      <c r="D21" s="39"/>
      <c r="E21" s="38">
        <f>Calendario!S32</f>
        <v>41171</v>
      </c>
      <c r="F21" s="39"/>
      <c r="G21" s="14">
        <f>Calendario!T32</f>
        <v>41172</v>
      </c>
      <c r="H21" s="15"/>
      <c r="I21" s="14">
        <f>Calendario!U32</f>
        <v>41173</v>
      </c>
      <c r="J21" s="15"/>
    </row>
    <row r="22" spans="1:10" s="11" customFormat="1">
      <c r="A22" s="112" t="s">
        <v>18</v>
      </c>
      <c r="B22" s="113"/>
      <c r="C22" s="112" t="s">
        <v>18</v>
      </c>
      <c r="D22" s="113"/>
      <c r="E22" s="112" t="s">
        <v>18</v>
      </c>
      <c r="F22" s="113"/>
      <c r="G22" s="82"/>
      <c r="H22" s="83"/>
      <c r="I22" s="82"/>
      <c r="J22" s="83"/>
    </row>
    <row r="23" spans="1:10" s="11" customFormat="1">
      <c r="A23" s="112"/>
      <c r="B23" s="113"/>
      <c r="C23" s="112"/>
      <c r="D23" s="113"/>
      <c r="E23" s="112"/>
      <c r="F23" s="113"/>
      <c r="G23" s="82"/>
      <c r="H23" s="83"/>
      <c r="I23" s="82"/>
      <c r="J23" s="83"/>
    </row>
    <row r="24" spans="1:10" s="11" customFormat="1">
      <c r="A24" s="112"/>
      <c r="B24" s="113"/>
      <c r="C24" s="112"/>
      <c r="D24" s="113"/>
      <c r="E24" s="112"/>
      <c r="F24" s="113"/>
      <c r="G24" s="82"/>
      <c r="H24" s="83"/>
      <c r="I24" s="82"/>
      <c r="J24" s="83"/>
    </row>
    <row r="25" spans="1:10" s="11" customFormat="1">
      <c r="A25" s="112"/>
      <c r="B25" s="113"/>
      <c r="C25" s="112"/>
      <c r="D25" s="113"/>
      <c r="E25" s="112"/>
      <c r="F25" s="113"/>
      <c r="G25" s="82" t="s">
        <v>4</v>
      </c>
      <c r="H25" s="83"/>
      <c r="I25" s="82" t="s">
        <v>4</v>
      </c>
      <c r="J25" s="83"/>
    </row>
    <row r="26" spans="1:10" s="12" customFormat="1">
      <c r="A26" s="110" t="s">
        <v>4</v>
      </c>
      <c r="B26" s="111"/>
      <c r="C26" s="110" t="s">
        <v>4</v>
      </c>
      <c r="D26" s="111"/>
      <c r="E26" s="110" t="s">
        <v>4</v>
      </c>
      <c r="F26" s="111"/>
      <c r="G26" s="86" t="s">
        <v>4</v>
      </c>
      <c r="H26" s="87"/>
      <c r="I26" s="86" t="s">
        <v>4</v>
      </c>
      <c r="J26" s="87"/>
    </row>
    <row r="27" spans="1:10" s="11" customFormat="1" ht="18">
      <c r="A27" s="46">
        <f>Calendario!Q33</f>
        <v>41176</v>
      </c>
      <c r="B27" s="47"/>
      <c r="C27" s="14">
        <f>Calendario!R33</f>
        <v>41177</v>
      </c>
      <c r="D27" s="15"/>
      <c r="E27" s="42">
        <f>Calendario!S33</f>
        <v>41178</v>
      </c>
      <c r="F27" s="43"/>
      <c r="G27" s="14">
        <f>Calendario!T33</f>
        <v>41179</v>
      </c>
      <c r="H27" s="15"/>
      <c r="I27" s="14">
        <f>Calendario!U33</f>
        <v>41180</v>
      </c>
      <c r="J27" s="15"/>
    </row>
    <row r="28" spans="1:10" s="11" customFormat="1">
      <c r="A28" s="114" t="s">
        <v>55</v>
      </c>
      <c r="B28" s="115"/>
      <c r="C28" s="82"/>
      <c r="D28" s="83"/>
      <c r="E28" s="98" t="s">
        <v>58</v>
      </c>
      <c r="F28" s="99"/>
      <c r="G28" s="82"/>
      <c r="H28" s="83"/>
      <c r="I28" s="82"/>
      <c r="J28" s="83"/>
    </row>
    <row r="29" spans="1:10" s="11" customFormat="1">
      <c r="A29" s="114"/>
      <c r="B29" s="115"/>
      <c r="C29" s="82"/>
      <c r="D29" s="83"/>
      <c r="E29" s="98"/>
      <c r="F29" s="99"/>
      <c r="G29" s="82"/>
      <c r="H29" s="83"/>
      <c r="I29" s="82"/>
      <c r="J29" s="83"/>
    </row>
    <row r="30" spans="1:10" s="11" customFormat="1">
      <c r="A30" s="114"/>
      <c r="B30" s="115"/>
      <c r="C30" s="82"/>
      <c r="D30" s="83"/>
      <c r="E30" s="98"/>
      <c r="F30" s="99"/>
      <c r="G30" s="82"/>
      <c r="H30" s="83"/>
      <c r="I30" s="82"/>
      <c r="J30" s="83"/>
    </row>
    <row r="31" spans="1:10" s="11" customFormat="1">
      <c r="A31" s="116" t="s">
        <v>20</v>
      </c>
      <c r="B31" s="117"/>
      <c r="C31" s="82" t="s">
        <v>4</v>
      </c>
      <c r="D31" s="83"/>
      <c r="E31" s="108" t="s">
        <v>43</v>
      </c>
      <c r="F31" s="109"/>
      <c r="G31" s="82" t="s">
        <v>4</v>
      </c>
      <c r="H31" s="83"/>
      <c r="I31" s="82" t="s">
        <v>4</v>
      </c>
      <c r="J31" s="83"/>
    </row>
    <row r="32" spans="1:10" s="12" customFormat="1">
      <c r="A32" s="118" t="s">
        <v>56</v>
      </c>
      <c r="B32" s="119"/>
      <c r="C32" s="86" t="s">
        <v>4</v>
      </c>
      <c r="D32" s="87"/>
      <c r="E32" s="96" t="s">
        <v>59</v>
      </c>
      <c r="F32" s="97"/>
      <c r="G32" s="86" t="s">
        <v>4</v>
      </c>
      <c r="H32" s="87"/>
      <c r="I32" s="86" t="s">
        <v>4</v>
      </c>
      <c r="J32" s="87"/>
    </row>
    <row r="33" spans="1:10" ht="18">
      <c r="A33" s="38" t="str">
        <f>Calendario!Q34</f>
        <v/>
      </c>
      <c r="B33" s="39"/>
      <c r="C33" s="14" t="str">
        <f>Calendario!R34</f>
        <v/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158"/>
      <c r="B34" s="159"/>
      <c r="C34" s="82"/>
      <c r="D34" s="83"/>
      <c r="E34" s="35"/>
      <c r="F34" s="13"/>
      <c r="G34" s="13"/>
      <c r="H34" s="17"/>
      <c r="I34" s="16"/>
      <c r="J34" s="13"/>
    </row>
    <row r="35" spans="1:10">
      <c r="A35" s="158"/>
      <c r="B35" s="159"/>
      <c r="C35" s="82"/>
      <c r="D35" s="83"/>
      <c r="E35" s="35"/>
      <c r="F35" s="13"/>
      <c r="G35" s="13"/>
      <c r="H35" s="17"/>
      <c r="I35" s="16"/>
      <c r="J35" s="13"/>
    </row>
    <row r="36" spans="1:10">
      <c r="A36" s="158"/>
      <c r="B36" s="159"/>
      <c r="C36" s="82"/>
      <c r="D36" s="83"/>
      <c r="E36" s="35"/>
      <c r="F36" s="13"/>
      <c r="G36" s="13"/>
      <c r="H36" s="17"/>
      <c r="I36" s="16"/>
      <c r="J36" s="13"/>
    </row>
    <row r="37" spans="1:10">
      <c r="A37" s="158" t="s">
        <v>4</v>
      </c>
      <c r="B37" s="159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110" t="s">
        <v>4</v>
      </c>
      <c r="B38" s="111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25">
    <mergeCell ref="A1:F1"/>
    <mergeCell ref="G1:J1"/>
    <mergeCell ref="A37:B37"/>
    <mergeCell ref="C37:D37"/>
    <mergeCell ref="I32:J32"/>
    <mergeCell ref="A34:B34"/>
    <mergeCell ref="C34:D34"/>
    <mergeCell ref="A32:B32"/>
    <mergeCell ref="I30:J30"/>
    <mergeCell ref="C30:D30"/>
    <mergeCell ref="G30:H30"/>
    <mergeCell ref="A31:B31"/>
    <mergeCell ref="C31:D31"/>
    <mergeCell ref="E31:F31"/>
    <mergeCell ref="G31:H31"/>
    <mergeCell ref="I31:J31"/>
    <mergeCell ref="C29:D29"/>
    <mergeCell ref="G29:H29"/>
    <mergeCell ref="I29:J29"/>
    <mergeCell ref="G25:H25"/>
    <mergeCell ref="I28:J28"/>
    <mergeCell ref="E22:F25"/>
    <mergeCell ref="C28:D28"/>
    <mergeCell ref="G28:H28"/>
    <mergeCell ref="A38:B38"/>
    <mergeCell ref="C38:D38"/>
    <mergeCell ref="A35:B35"/>
    <mergeCell ref="C35:D35"/>
    <mergeCell ref="A36:B36"/>
    <mergeCell ref="C36:D36"/>
    <mergeCell ref="C32:D32"/>
    <mergeCell ref="E32:F32"/>
    <mergeCell ref="G32:H32"/>
    <mergeCell ref="A28:B30"/>
    <mergeCell ref="E28:F30"/>
    <mergeCell ref="E20:F20"/>
    <mergeCell ref="G20:H20"/>
    <mergeCell ref="I23:J23"/>
    <mergeCell ref="C20:D20"/>
    <mergeCell ref="G23:H23"/>
    <mergeCell ref="I20:J20"/>
    <mergeCell ref="G22:H22"/>
    <mergeCell ref="I22:J22"/>
    <mergeCell ref="A20:B20"/>
    <mergeCell ref="I25:J25"/>
    <mergeCell ref="A22:B25"/>
    <mergeCell ref="C22:D25"/>
    <mergeCell ref="A26:B26"/>
    <mergeCell ref="C26:D26"/>
    <mergeCell ref="E26:F26"/>
    <mergeCell ref="G26:H26"/>
    <mergeCell ref="I26:J26"/>
    <mergeCell ref="G24:H24"/>
    <mergeCell ref="I24:J24"/>
    <mergeCell ref="A19:B19"/>
    <mergeCell ref="C19:D19"/>
    <mergeCell ref="E19:F19"/>
    <mergeCell ref="G19:H19"/>
    <mergeCell ref="I19:J19"/>
    <mergeCell ref="E16:F16"/>
    <mergeCell ref="G16:H16"/>
    <mergeCell ref="I18:J18"/>
    <mergeCell ref="C16:D16"/>
    <mergeCell ref="A18:B18"/>
    <mergeCell ref="C18:D18"/>
    <mergeCell ref="E18:F18"/>
    <mergeCell ref="G18:H18"/>
    <mergeCell ref="I16:J16"/>
    <mergeCell ref="A17:B17"/>
    <mergeCell ref="C17:D17"/>
    <mergeCell ref="E17:F17"/>
    <mergeCell ref="G17:H17"/>
    <mergeCell ref="I17:J17"/>
    <mergeCell ref="A16:B16"/>
    <mergeCell ref="A14:B14"/>
    <mergeCell ref="C14:D14"/>
    <mergeCell ref="E14:F14"/>
    <mergeCell ref="G14:H14"/>
    <mergeCell ref="I14:J14"/>
    <mergeCell ref="G11:H11"/>
    <mergeCell ref="I13:J13"/>
    <mergeCell ref="C11:D11"/>
    <mergeCell ref="A13:B13"/>
    <mergeCell ref="C13:D13"/>
    <mergeCell ref="E13:F13"/>
    <mergeCell ref="G13:H13"/>
    <mergeCell ref="I11:J11"/>
    <mergeCell ref="C12:D12"/>
    <mergeCell ref="G12:H12"/>
    <mergeCell ref="I12:J12"/>
    <mergeCell ref="A10:B12"/>
    <mergeCell ref="E10:F12"/>
    <mergeCell ref="C10:D10"/>
    <mergeCell ref="G10:H10"/>
    <mergeCell ref="I10:J10"/>
    <mergeCell ref="E6:F6"/>
    <mergeCell ref="G6:H6"/>
    <mergeCell ref="I8:J8"/>
    <mergeCell ref="C6:D6"/>
    <mergeCell ref="A8:B8"/>
    <mergeCell ref="C8:D8"/>
    <mergeCell ref="E8:F8"/>
    <mergeCell ref="G8:H8"/>
    <mergeCell ref="I6:J6"/>
    <mergeCell ref="A7:B7"/>
    <mergeCell ref="C7:D7"/>
    <mergeCell ref="E7:F7"/>
    <mergeCell ref="G7:H7"/>
    <mergeCell ref="I7:J7"/>
    <mergeCell ref="A6:B6"/>
    <mergeCell ref="I4:J4"/>
    <mergeCell ref="A5:B5"/>
    <mergeCell ref="C5:D5"/>
    <mergeCell ref="E5:F5"/>
    <mergeCell ref="G5:H5"/>
    <mergeCell ref="I5:J5"/>
    <mergeCell ref="A2:B2"/>
    <mergeCell ref="C2:D2"/>
    <mergeCell ref="E2:F2"/>
    <mergeCell ref="G2:H2"/>
    <mergeCell ref="A4:B4"/>
    <mergeCell ref="C4:D4"/>
    <mergeCell ref="E4:F4"/>
    <mergeCell ref="G4:H4"/>
    <mergeCell ref="I2:J2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tabSelected="1" topLeftCell="A4" workbookViewId="0">
      <selection activeCell="C36" sqref="C36:D36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Calendario!A36</f>
        <v>41183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46">
        <f>Calendario!A38</f>
        <v>41183</v>
      </c>
      <c r="B3" s="47"/>
      <c r="C3" s="14">
        <f>Calendario!B38</f>
        <v>41184</v>
      </c>
      <c r="D3" s="15"/>
      <c r="E3" s="42">
        <f>Calendario!C38</f>
        <v>41185</v>
      </c>
      <c r="F3" s="43"/>
      <c r="G3" s="14">
        <f>Calendario!D38</f>
        <v>41186</v>
      </c>
      <c r="H3" s="15"/>
      <c r="I3" s="14">
        <f>Calendario!E38</f>
        <v>41187</v>
      </c>
      <c r="J3" s="15"/>
    </row>
    <row r="4" spans="1:10" s="11" customFormat="1">
      <c r="A4" s="114" t="s">
        <v>55</v>
      </c>
      <c r="B4" s="115"/>
      <c r="C4" s="82"/>
      <c r="D4" s="83"/>
      <c r="E4" s="98" t="s">
        <v>58</v>
      </c>
      <c r="F4" s="99"/>
      <c r="G4" s="82"/>
      <c r="H4" s="83"/>
      <c r="I4" s="82"/>
      <c r="J4" s="83"/>
    </row>
    <row r="5" spans="1:10" s="11" customFormat="1">
      <c r="A5" s="114"/>
      <c r="B5" s="115"/>
      <c r="C5" s="82"/>
      <c r="D5" s="83"/>
      <c r="E5" s="98"/>
      <c r="F5" s="99"/>
      <c r="G5" s="82"/>
      <c r="H5" s="83"/>
      <c r="I5" s="82"/>
      <c r="J5" s="83"/>
    </row>
    <row r="6" spans="1:10" s="11" customFormat="1">
      <c r="A6" s="114"/>
      <c r="B6" s="115"/>
      <c r="C6" s="82"/>
      <c r="D6" s="83"/>
      <c r="E6" s="98"/>
      <c r="F6" s="99"/>
      <c r="G6" s="82"/>
      <c r="H6" s="83"/>
      <c r="I6" s="82"/>
      <c r="J6" s="83"/>
    </row>
    <row r="7" spans="1:10" s="11" customFormat="1">
      <c r="A7" s="116" t="s">
        <v>21</v>
      </c>
      <c r="B7" s="117"/>
      <c r="C7" s="82" t="s">
        <v>4</v>
      </c>
      <c r="D7" s="83"/>
      <c r="E7" s="108" t="s">
        <v>45</v>
      </c>
      <c r="F7" s="109"/>
      <c r="G7" s="82" t="s">
        <v>4</v>
      </c>
      <c r="H7" s="83"/>
      <c r="I7" s="82" t="s">
        <v>4</v>
      </c>
      <c r="J7" s="83"/>
    </row>
    <row r="8" spans="1:10" s="12" customFormat="1">
      <c r="A8" s="118" t="s">
        <v>56</v>
      </c>
      <c r="B8" s="119"/>
      <c r="C8" s="86" t="s">
        <v>4</v>
      </c>
      <c r="D8" s="87"/>
      <c r="E8" s="96" t="s">
        <v>59</v>
      </c>
      <c r="F8" s="97"/>
      <c r="G8" s="86" t="s">
        <v>4</v>
      </c>
      <c r="H8" s="87"/>
      <c r="I8" s="86" t="s">
        <v>4</v>
      </c>
      <c r="J8" s="87"/>
    </row>
    <row r="9" spans="1:10" s="11" customFormat="1" ht="18">
      <c r="A9" s="46">
        <f>Calendario!A39</f>
        <v>41190</v>
      </c>
      <c r="B9" s="47"/>
      <c r="C9" s="14">
        <f>Calendario!B39</f>
        <v>41191</v>
      </c>
      <c r="D9" s="15"/>
      <c r="E9" s="42">
        <f>Calendario!C39</f>
        <v>41192</v>
      </c>
      <c r="F9" s="43"/>
      <c r="G9" s="14">
        <f>Calendario!D39</f>
        <v>41193</v>
      </c>
      <c r="H9" s="15"/>
      <c r="I9" s="14">
        <f>Calendario!E39</f>
        <v>41194</v>
      </c>
      <c r="J9" s="15"/>
    </row>
    <row r="10" spans="1:10" s="11" customFormat="1">
      <c r="A10" s="114" t="s">
        <v>55</v>
      </c>
      <c r="B10" s="115"/>
      <c r="C10" s="82"/>
      <c r="D10" s="83"/>
      <c r="E10" s="98" t="s">
        <v>58</v>
      </c>
      <c r="F10" s="99"/>
      <c r="G10" s="82"/>
      <c r="H10" s="83"/>
      <c r="I10" s="82"/>
      <c r="J10" s="83"/>
    </row>
    <row r="11" spans="1:10" s="11" customFormat="1">
      <c r="A11" s="114"/>
      <c r="B11" s="115"/>
      <c r="C11" s="82"/>
      <c r="D11" s="83"/>
      <c r="E11" s="98"/>
      <c r="F11" s="99"/>
      <c r="G11" s="82"/>
      <c r="H11" s="83"/>
      <c r="I11" s="82"/>
      <c r="J11" s="83"/>
    </row>
    <row r="12" spans="1:10" s="11" customFormat="1">
      <c r="A12" s="114"/>
      <c r="B12" s="115"/>
      <c r="C12" s="82"/>
      <c r="D12" s="83"/>
      <c r="E12" s="98"/>
      <c r="F12" s="99"/>
      <c r="G12" s="82"/>
      <c r="H12" s="83"/>
      <c r="I12" s="82"/>
      <c r="J12" s="83"/>
    </row>
    <row r="13" spans="1:10" s="11" customFormat="1">
      <c r="A13" s="116" t="s">
        <v>22</v>
      </c>
      <c r="B13" s="117"/>
      <c r="C13" s="82" t="s">
        <v>4</v>
      </c>
      <c r="D13" s="83"/>
      <c r="E13" s="108" t="s">
        <v>46</v>
      </c>
      <c r="F13" s="109"/>
      <c r="G13" s="82" t="s">
        <v>4</v>
      </c>
      <c r="H13" s="83"/>
      <c r="I13" s="82" t="s">
        <v>4</v>
      </c>
      <c r="J13" s="83"/>
    </row>
    <row r="14" spans="1:10" s="12" customFormat="1">
      <c r="A14" s="118" t="s">
        <v>56</v>
      </c>
      <c r="B14" s="119"/>
      <c r="C14" s="86" t="s">
        <v>4</v>
      </c>
      <c r="D14" s="87"/>
      <c r="E14" s="96" t="s">
        <v>59</v>
      </c>
      <c r="F14" s="97"/>
      <c r="G14" s="86" t="s">
        <v>4</v>
      </c>
      <c r="H14" s="87"/>
      <c r="I14" s="86" t="s">
        <v>4</v>
      </c>
      <c r="J14" s="87"/>
    </row>
    <row r="15" spans="1:10" s="11" customFormat="1" ht="18">
      <c r="A15" s="38">
        <f>Calendario!A40</f>
        <v>41197</v>
      </c>
      <c r="B15" s="39"/>
      <c r="C15" s="46">
        <f>Calendario!B40</f>
        <v>41198</v>
      </c>
      <c r="D15" s="47"/>
      <c r="E15" s="42">
        <f>Calendario!C40</f>
        <v>41199</v>
      </c>
      <c r="F15" s="43"/>
      <c r="G15" s="14">
        <f>Calendario!D40</f>
        <v>41200</v>
      </c>
      <c r="H15" s="15"/>
      <c r="I15" s="14">
        <f>Calendario!E40</f>
        <v>41201</v>
      </c>
      <c r="J15" s="15"/>
    </row>
    <row r="16" spans="1:10" s="11" customFormat="1">
      <c r="A16" s="112" t="s">
        <v>18</v>
      </c>
      <c r="B16" s="113"/>
      <c r="C16" s="114" t="s">
        <v>55</v>
      </c>
      <c r="D16" s="115"/>
      <c r="E16" s="98" t="s">
        <v>58</v>
      </c>
      <c r="F16" s="99"/>
      <c r="G16" s="82"/>
      <c r="H16" s="83"/>
      <c r="I16" s="82"/>
      <c r="J16" s="83"/>
    </row>
    <row r="17" spans="1:10" s="11" customFormat="1">
      <c r="A17" s="112"/>
      <c r="B17" s="113"/>
      <c r="C17" s="114"/>
      <c r="D17" s="115"/>
      <c r="E17" s="98"/>
      <c r="F17" s="99"/>
      <c r="G17" s="82"/>
      <c r="H17" s="83"/>
      <c r="I17" s="82"/>
      <c r="J17" s="83"/>
    </row>
    <row r="18" spans="1:10" s="11" customFormat="1">
      <c r="A18" s="112"/>
      <c r="B18" s="113"/>
      <c r="C18" s="114"/>
      <c r="D18" s="115"/>
      <c r="E18" s="98"/>
      <c r="F18" s="99"/>
      <c r="G18" s="82"/>
      <c r="H18" s="83"/>
      <c r="I18" s="82"/>
      <c r="J18" s="83"/>
    </row>
    <row r="19" spans="1:10" s="11" customFormat="1">
      <c r="A19" s="112"/>
      <c r="B19" s="113"/>
      <c r="C19" s="116" t="s">
        <v>24</v>
      </c>
      <c r="D19" s="117"/>
      <c r="E19" s="108" t="s">
        <v>49</v>
      </c>
      <c r="F19" s="109"/>
      <c r="G19" s="82" t="s">
        <v>4</v>
      </c>
      <c r="H19" s="83"/>
      <c r="I19" s="82" t="s">
        <v>4</v>
      </c>
      <c r="J19" s="83"/>
    </row>
    <row r="20" spans="1:10" s="12" customFormat="1">
      <c r="A20" s="110" t="s">
        <v>4</v>
      </c>
      <c r="B20" s="111"/>
      <c r="C20" s="118" t="s">
        <v>56</v>
      </c>
      <c r="D20" s="119"/>
      <c r="E20" s="96" t="s">
        <v>59</v>
      </c>
      <c r="F20" s="97"/>
      <c r="G20" s="86" t="s">
        <v>4</v>
      </c>
      <c r="H20" s="87"/>
      <c r="I20" s="86" t="s">
        <v>4</v>
      </c>
      <c r="J20" s="87"/>
    </row>
    <row r="21" spans="1:10" s="11" customFormat="1" ht="18">
      <c r="A21" s="46">
        <f>Calendario!A41</f>
        <v>41204</v>
      </c>
      <c r="B21" s="47"/>
      <c r="C21" s="14">
        <f>Calendario!B41</f>
        <v>41205</v>
      </c>
      <c r="D21" s="15"/>
      <c r="E21" s="42">
        <f>Calendario!C41</f>
        <v>41206</v>
      </c>
      <c r="F21" s="43"/>
      <c r="G21" s="14">
        <f>Calendario!D41</f>
        <v>41207</v>
      </c>
      <c r="H21" s="15"/>
      <c r="I21" s="14">
        <f>Calendario!E41</f>
        <v>41208</v>
      </c>
      <c r="J21" s="15"/>
    </row>
    <row r="22" spans="1:10" s="11" customFormat="1">
      <c r="A22" s="114" t="s">
        <v>55</v>
      </c>
      <c r="B22" s="115"/>
      <c r="C22" s="82"/>
      <c r="D22" s="83"/>
      <c r="E22" s="98" t="s">
        <v>58</v>
      </c>
      <c r="F22" s="99"/>
      <c r="G22" s="82"/>
      <c r="H22" s="83"/>
      <c r="I22" s="82"/>
      <c r="J22" s="83"/>
    </row>
    <row r="23" spans="1:10" s="11" customFormat="1">
      <c r="A23" s="114"/>
      <c r="B23" s="115"/>
      <c r="C23" s="82"/>
      <c r="D23" s="83"/>
      <c r="E23" s="98"/>
      <c r="F23" s="99"/>
      <c r="G23" s="82"/>
      <c r="H23" s="83"/>
      <c r="I23" s="82"/>
      <c r="J23" s="83"/>
    </row>
    <row r="24" spans="1:10" s="11" customFormat="1">
      <c r="A24" s="114"/>
      <c r="B24" s="115"/>
      <c r="C24" s="82"/>
      <c r="D24" s="83"/>
      <c r="E24" s="98"/>
      <c r="F24" s="99"/>
      <c r="G24" s="82"/>
      <c r="H24" s="83"/>
      <c r="I24" s="82"/>
      <c r="J24" s="83"/>
    </row>
    <row r="25" spans="1:10" s="11" customFormat="1">
      <c r="A25" s="116" t="s">
        <v>25</v>
      </c>
      <c r="B25" s="117"/>
      <c r="C25" s="82" t="s">
        <v>4</v>
      </c>
      <c r="D25" s="83"/>
      <c r="E25" s="108" t="s">
        <v>50</v>
      </c>
      <c r="F25" s="109"/>
      <c r="G25" s="82" t="s">
        <v>4</v>
      </c>
      <c r="H25" s="83"/>
      <c r="I25" s="82" t="s">
        <v>4</v>
      </c>
      <c r="J25" s="83"/>
    </row>
    <row r="26" spans="1:10" s="12" customFormat="1">
      <c r="A26" s="118" t="s">
        <v>57</v>
      </c>
      <c r="B26" s="119"/>
      <c r="C26" s="86" t="s">
        <v>4</v>
      </c>
      <c r="D26" s="87"/>
      <c r="E26" s="96" t="s">
        <v>59</v>
      </c>
      <c r="F26" s="97"/>
      <c r="G26" s="86" t="s">
        <v>4</v>
      </c>
      <c r="H26" s="87"/>
      <c r="I26" s="86" t="s">
        <v>4</v>
      </c>
      <c r="J26" s="87"/>
    </row>
    <row r="27" spans="1:10" s="11" customFormat="1" ht="18">
      <c r="A27" s="46">
        <f>Calendario!A42</f>
        <v>41211</v>
      </c>
      <c r="B27" s="47"/>
      <c r="C27" s="14">
        <f>Calendario!B42</f>
        <v>41212</v>
      </c>
      <c r="D27" s="15"/>
      <c r="E27" s="42">
        <f>Calendario!C42</f>
        <v>41213</v>
      </c>
      <c r="F27" s="43"/>
      <c r="G27" s="14" t="str">
        <f>Calendario!D42</f>
        <v/>
      </c>
      <c r="H27" s="15"/>
      <c r="I27" s="14" t="str">
        <f>Calendario!E42</f>
        <v/>
      </c>
      <c r="J27" s="15"/>
    </row>
    <row r="28" spans="1:10" s="11" customFormat="1">
      <c r="A28" s="114" t="s">
        <v>55</v>
      </c>
      <c r="B28" s="115"/>
      <c r="C28" s="82"/>
      <c r="D28" s="83"/>
      <c r="E28" s="98" t="s">
        <v>58</v>
      </c>
      <c r="F28" s="99"/>
      <c r="G28" s="82"/>
      <c r="H28" s="83"/>
      <c r="I28" s="82"/>
      <c r="J28" s="83"/>
    </row>
    <row r="29" spans="1:10" s="11" customFormat="1">
      <c r="A29" s="114"/>
      <c r="B29" s="115"/>
      <c r="C29" s="82"/>
      <c r="D29" s="83"/>
      <c r="E29" s="98"/>
      <c r="F29" s="99"/>
      <c r="G29" s="82"/>
      <c r="H29" s="83"/>
      <c r="I29" s="82"/>
      <c r="J29" s="83"/>
    </row>
    <row r="30" spans="1:10" s="11" customFormat="1">
      <c r="A30" s="114"/>
      <c r="B30" s="115"/>
      <c r="C30" s="82"/>
      <c r="D30" s="83"/>
      <c r="E30" s="98"/>
      <c r="F30" s="99"/>
      <c r="G30" s="82"/>
      <c r="H30" s="83"/>
      <c r="I30" s="82"/>
      <c r="J30" s="83"/>
    </row>
    <row r="31" spans="1:10" s="11" customFormat="1">
      <c r="A31" s="116" t="s">
        <v>28</v>
      </c>
      <c r="B31" s="117"/>
      <c r="C31" s="82" t="s">
        <v>4</v>
      </c>
      <c r="D31" s="83"/>
      <c r="E31" s="108" t="s">
        <v>51</v>
      </c>
      <c r="F31" s="109"/>
      <c r="G31" s="82" t="s">
        <v>4</v>
      </c>
      <c r="H31" s="83"/>
      <c r="I31" s="82" t="s">
        <v>4</v>
      </c>
      <c r="J31" s="83"/>
    </row>
    <row r="32" spans="1:10" s="12" customFormat="1">
      <c r="A32" s="118" t="s">
        <v>57</v>
      </c>
      <c r="B32" s="119"/>
      <c r="C32" s="86" t="s">
        <v>4</v>
      </c>
      <c r="D32" s="87"/>
      <c r="E32" s="96" t="s">
        <v>59</v>
      </c>
      <c r="F32" s="97"/>
      <c r="G32" s="86" t="s">
        <v>4</v>
      </c>
      <c r="H32" s="87"/>
      <c r="I32" s="86" t="s">
        <v>4</v>
      </c>
      <c r="J32" s="87"/>
    </row>
    <row r="33" spans="1:10" ht="18">
      <c r="A33" s="38" t="str">
        <f>Calendario!A43</f>
        <v/>
      </c>
      <c r="B33" s="39"/>
      <c r="C33" s="14" t="str">
        <f>Calendario!B43</f>
        <v/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158"/>
      <c r="B34" s="159"/>
      <c r="C34" s="82"/>
      <c r="D34" s="83"/>
      <c r="E34" s="35"/>
      <c r="F34" s="13"/>
      <c r="G34" s="13"/>
      <c r="H34" s="17"/>
      <c r="I34" s="16"/>
      <c r="J34" s="13"/>
    </row>
    <row r="35" spans="1:10">
      <c r="A35" s="158"/>
      <c r="B35" s="159"/>
      <c r="C35" s="82"/>
      <c r="D35" s="83"/>
      <c r="E35" s="35"/>
      <c r="F35" s="13"/>
      <c r="G35" s="13"/>
      <c r="H35" s="17"/>
      <c r="I35" s="16"/>
      <c r="J35" s="13"/>
    </row>
    <row r="36" spans="1:10">
      <c r="A36" s="158"/>
      <c r="B36" s="159"/>
      <c r="C36" s="82"/>
      <c r="D36" s="83"/>
      <c r="E36" s="35"/>
      <c r="F36" s="13"/>
      <c r="G36" s="13"/>
      <c r="H36" s="17"/>
      <c r="I36" s="16"/>
      <c r="J36" s="13"/>
    </row>
    <row r="37" spans="1:10">
      <c r="A37" s="158" t="s">
        <v>4</v>
      </c>
      <c r="B37" s="159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110" t="s">
        <v>4</v>
      </c>
      <c r="B38" s="111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19">
    <mergeCell ref="G1:J1"/>
    <mergeCell ref="I2:J2"/>
    <mergeCell ref="A2:B2"/>
    <mergeCell ref="C2:D2"/>
    <mergeCell ref="E2:F2"/>
    <mergeCell ref="G2:H2"/>
    <mergeCell ref="C4:D4"/>
    <mergeCell ref="G4:H4"/>
    <mergeCell ref="I4:J4"/>
    <mergeCell ref="A1:F1"/>
    <mergeCell ref="A4:B6"/>
    <mergeCell ref="E4:F6"/>
    <mergeCell ref="C5:D5"/>
    <mergeCell ref="G5:H5"/>
    <mergeCell ref="I5:J5"/>
    <mergeCell ref="E7:F7"/>
    <mergeCell ref="G7:H7"/>
    <mergeCell ref="I7:J7"/>
    <mergeCell ref="C6:D6"/>
    <mergeCell ref="G6:H6"/>
    <mergeCell ref="I6:J6"/>
    <mergeCell ref="A8:B8"/>
    <mergeCell ref="C8:D8"/>
    <mergeCell ref="E8:F8"/>
    <mergeCell ref="G8:H8"/>
    <mergeCell ref="I8:J8"/>
    <mergeCell ref="A7:B7"/>
    <mergeCell ref="C7:D7"/>
    <mergeCell ref="C10:D10"/>
    <mergeCell ref="G10:H10"/>
    <mergeCell ref="I10:J10"/>
    <mergeCell ref="A10:B12"/>
    <mergeCell ref="E10:F12"/>
    <mergeCell ref="G12:H12"/>
    <mergeCell ref="I12:J12"/>
    <mergeCell ref="C11:D11"/>
    <mergeCell ref="G11:H11"/>
    <mergeCell ref="I11:J11"/>
    <mergeCell ref="A13:B13"/>
    <mergeCell ref="C13:D13"/>
    <mergeCell ref="E13:F13"/>
    <mergeCell ref="G13:H13"/>
    <mergeCell ref="I13:J13"/>
    <mergeCell ref="C12:D12"/>
    <mergeCell ref="A14:B14"/>
    <mergeCell ref="C14:D14"/>
    <mergeCell ref="E14:F14"/>
    <mergeCell ref="G14:H14"/>
    <mergeCell ref="I14:J14"/>
    <mergeCell ref="A16:B19"/>
    <mergeCell ref="G17:H17"/>
    <mergeCell ref="I17:J17"/>
    <mergeCell ref="G16:H16"/>
    <mergeCell ref="I16:J16"/>
    <mergeCell ref="G18:H18"/>
    <mergeCell ref="I18:J18"/>
    <mergeCell ref="C19:D19"/>
    <mergeCell ref="E19:F19"/>
    <mergeCell ref="G19:H19"/>
    <mergeCell ref="I19:J19"/>
    <mergeCell ref="C16:D18"/>
    <mergeCell ref="E16:F18"/>
    <mergeCell ref="G22:H22"/>
    <mergeCell ref="I22:J22"/>
    <mergeCell ref="A20:B20"/>
    <mergeCell ref="C20:D20"/>
    <mergeCell ref="E20:F20"/>
    <mergeCell ref="G20:H20"/>
    <mergeCell ref="I20:J20"/>
    <mergeCell ref="C23:D23"/>
    <mergeCell ref="G23:H23"/>
    <mergeCell ref="I23:J23"/>
    <mergeCell ref="C22:D22"/>
    <mergeCell ref="A22:B24"/>
    <mergeCell ref="E22:F24"/>
    <mergeCell ref="C24:D24"/>
    <mergeCell ref="G24:H24"/>
    <mergeCell ref="I24:J24"/>
    <mergeCell ref="E26:F26"/>
    <mergeCell ref="G26:H26"/>
    <mergeCell ref="I26:J26"/>
    <mergeCell ref="A25:B25"/>
    <mergeCell ref="C25:D25"/>
    <mergeCell ref="E25:F25"/>
    <mergeCell ref="G25:H25"/>
    <mergeCell ref="I25:J25"/>
    <mergeCell ref="C28:D28"/>
    <mergeCell ref="G28:H28"/>
    <mergeCell ref="I28:J28"/>
    <mergeCell ref="A26:B26"/>
    <mergeCell ref="C26:D26"/>
    <mergeCell ref="C29:D29"/>
    <mergeCell ref="G29:H29"/>
    <mergeCell ref="I29:J29"/>
    <mergeCell ref="A28:B30"/>
    <mergeCell ref="E28:F30"/>
    <mergeCell ref="I31:J31"/>
    <mergeCell ref="I30:J30"/>
    <mergeCell ref="C30:D30"/>
    <mergeCell ref="G30:H30"/>
    <mergeCell ref="A31:B31"/>
    <mergeCell ref="C31:D31"/>
    <mergeCell ref="E31:F31"/>
    <mergeCell ref="G31:H31"/>
    <mergeCell ref="A32:B32"/>
    <mergeCell ref="C32:D32"/>
    <mergeCell ref="E32:F32"/>
    <mergeCell ref="G32:H32"/>
    <mergeCell ref="I32:J32"/>
    <mergeCell ref="A38:B38"/>
    <mergeCell ref="C38:D38"/>
    <mergeCell ref="A35:B35"/>
    <mergeCell ref="C35:D35"/>
    <mergeCell ref="A36:B36"/>
    <mergeCell ref="C36:D36"/>
    <mergeCell ref="A37:B37"/>
    <mergeCell ref="C37:D37"/>
    <mergeCell ref="A34:B34"/>
    <mergeCell ref="C34:D34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tabSelected="1" workbookViewId="0">
      <selection activeCell="C36" sqref="C36:D36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Calendario!I36</f>
        <v>41214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14" t="str">
        <f>Calendario!I38</f>
        <v/>
      </c>
      <c r="B3" s="15"/>
      <c r="C3" s="14" t="str">
        <f>Calendario!J38</f>
        <v/>
      </c>
      <c r="D3" s="15"/>
      <c r="E3" s="14" t="str">
        <f>Calendario!K38</f>
        <v/>
      </c>
      <c r="F3" s="15"/>
      <c r="G3" s="38">
        <f>Calendario!L38</f>
        <v>41214</v>
      </c>
      <c r="H3" s="39"/>
      <c r="I3" s="38">
        <f>Calendario!M38</f>
        <v>41215</v>
      </c>
      <c r="J3" s="39"/>
    </row>
    <row r="4" spans="1:10" s="11" customFormat="1" ht="12.75" customHeight="1">
      <c r="A4" s="82"/>
      <c r="B4" s="83"/>
      <c r="C4" s="82"/>
      <c r="D4" s="83"/>
      <c r="E4" s="82"/>
      <c r="F4" s="83"/>
      <c r="G4" s="112" t="s">
        <v>18</v>
      </c>
      <c r="H4" s="113"/>
      <c r="I4" s="112" t="s">
        <v>18</v>
      </c>
      <c r="J4" s="113"/>
    </row>
    <row r="5" spans="1:10" s="11" customFormat="1" ht="12.75" customHeight="1">
      <c r="A5" s="82"/>
      <c r="B5" s="83"/>
      <c r="C5" s="82"/>
      <c r="D5" s="83"/>
      <c r="E5" s="82"/>
      <c r="F5" s="83"/>
      <c r="G5" s="112"/>
      <c r="H5" s="113"/>
      <c r="I5" s="112"/>
      <c r="J5" s="113"/>
    </row>
    <row r="6" spans="1:10" s="11" customFormat="1" ht="12.75" customHeight="1">
      <c r="A6" s="82"/>
      <c r="B6" s="83"/>
      <c r="C6" s="82"/>
      <c r="D6" s="83"/>
      <c r="E6" s="82"/>
      <c r="F6" s="83"/>
      <c r="G6" s="112"/>
      <c r="H6" s="113"/>
      <c r="I6" s="112"/>
      <c r="J6" s="113"/>
    </row>
    <row r="7" spans="1:10" s="11" customFormat="1" ht="12.75" customHeight="1">
      <c r="A7" s="82" t="s">
        <v>4</v>
      </c>
      <c r="B7" s="83"/>
      <c r="C7" s="82" t="s">
        <v>4</v>
      </c>
      <c r="D7" s="83"/>
      <c r="E7" s="82" t="s">
        <v>4</v>
      </c>
      <c r="F7" s="83"/>
      <c r="G7" s="112"/>
      <c r="H7" s="113"/>
      <c r="I7" s="112"/>
      <c r="J7" s="11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110" t="s">
        <v>4</v>
      </c>
      <c r="H8" s="111"/>
      <c r="I8" s="110" t="s">
        <v>4</v>
      </c>
      <c r="J8" s="111"/>
    </row>
    <row r="9" spans="1:10" s="11" customFormat="1" ht="18">
      <c r="A9" s="46">
        <f>Calendario!I39</f>
        <v>41218</v>
      </c>
      <c r="B9" s="47"/>
      <c r="C9" s="14">
        <f>Calendario!J39</f>
        <v>41219</v>
      </c>
      <c r="D9" s="15"/>
      <c r="E9" s="42">
        <f>Calendario!K39</f>
        <v>41220</v>
      </c>
      <c r="F9" s="43"/>
      <c r="G9" s="14">
        <f>Calendario!L39</f>
        <v>41221</v>
      </c>
      <c r="H9" s="15"/>
      <c r="I9" s="14">
        <f>Calendario!M39</f>
        <v>41222</v>
      </c>
      <c r="J9" s="15"/>
    </row>
    <row r="10" spans="1:10" s="11" customFormat="1">
      <c r="A10" s="114" t="s">
        <v>55</v>
      </c>
      <c r="B10" s="115"/>
      <c r="C10" s="82"/>
      <c r="D10" s="83"/>
      <c r="E10" s="98" t="s">
        <v>58</v>
      </c>
      <c r="F10" s="99"/>
      <c r="G10" s="82"/>
      <c r="H10" s="83"/>
      <c r="I10" s="82"/>
      <c r="J10" s="83"/>
    </row>
    <row r="11" spans="1:10" s="11" customFormat="1">
      <c r="A11" s="114"/>
      <c r="B11" s="115"/>
      <c r="C11" s="82"/>
      <c r="D11" s="83"/>
      <c r="E11" s="98"/>
      <c r="F11" s="99"/>
      <c r="G11" s="82"/>
      <c r="H11" s="83"/>
      <c r="I11" s="82"/>
      <c r="J11" s="83"/>
    </row>
    <row r="12" spans="1:10" s="11" customFormat="1">
      <c r="A12" s="114"/>
      <c r="B12" s="115"/>
      <c r="C12" s="82"/>
      <c r="D12" s="83"/>
      <c r="E12" s="98"/>
      <c r="F12" s="99"/>
      <c r="G12" s="82"/>
      <c r="H12" s="83"/>
      <c r="I12" s="82"/>
      <c r="J12" s="83"/>
    </row>
    <row r="13" spans="1:10" s="11" customFormat="1">
      <c r="A13" s="116" t="s">
        <v>29</v>
      </c>
      <c r="B13" s="117"/>
      <c r="C13" s="82" t="s">
        <v>4</v>
      </c>
      <c r="D13" s="83"/>
      <c r="E13" s="108" t="s">
        <v>52</v>
      </c>
      <c r="F13" s="109"/>
      <c r="G13" s="82" t="s">
        <v>4</v>
      </c>
      <c r="H13" s="83"/>
      <c r="I13" s="82" t="s">
        <v>4</v>
      </c>
      <c r="J13" s="83"/>
    </row>
    <row r="14" spans="1:10" s="12" customFormat="1">
      <c r="A14" s="118" t="s">
        <v>57</v>
      </c>
      <c r="B14" s="119"/>
      <c r="C14" s="86" t="s">
        <v>4</v>
      </c>
      <c r="D14" s="87"/>
      <c r="E14" s="96" t="s">
        <v>60</v>
      </c>
      <c r="F14" s="97"/>
      <c r="G14" s="86" t="s">
        <v>4</v>
      </c>
      <c r="H14" s="87"/>
      <c r="I14" s="86" t="s">
        <v>4</v>
      </c>
      <c r="J14" s="87"/>
    </row>
    <row r="15" spans="1:10" s="11" customFormat="1" ht="18">
      <c r="A15" s="46">
        <f>Calendario!I40</f>
        <v>41225</v>
      </c>
      <c r="B15" s="47"/>
      <c r="C15" s="14">
        <f>Calendario!J40</f>
        <v>41226</v>
      </c>
      <c r="D15" s="15"/>
      <c r="E15" s="42">
        <f>Calendario!K40</f>
        <v>41227</v>
      </c>
      <c r="F15" s="43"/>
      <c r="G15" s="14">
        <f>Calendario!L40</f>
        <v>41228</v>
      </c>
      <c r="H15" s="15"/>
      <c r="I15" s="14">
        <f>Calendario!M40</f>
        <v>41229</v>
      </c>
      <c r="J15" s="15"/>
    </row>
    <row r="16" spans="1:10" s="11" customFormat="1">
      <c r="A16" s="114" t="s">
        <v>55</v>
      </c>
      <c r="B16" s="115"/>
      <c r="C16" s="82"/>
      <c r="D16" s="83"/>
      <c r="E16" s="98" t="s">
        <v>58</v>
      </c>
      <c r="F16" s="99"/>
      <c r="G16" s="82"/>
      <c r="H16" s="83"/>
      <c r="I16" s="82"/>
      <c r="J16" s="83"/>
    </row>
    <row r="17" spans="1:10" s="11" customFormat="1">
      <c r="A17" s="114"/>
      <c r="B17" s="115"/>
      <c r="C17" s="82"/>
      <c r="D17" s="83"/>
      <c r="E17" s="98"/>
      <c r="F17" s="99"/>
      <c r="G17" s="82"/>
      <c r="H17" s="83"/>
      <c r="I17" s="82"/>
      <c r="J17" s="83"/>
    </row>
    <row r="18" spans="1:10" s="11" customFormat="1">
      <c r="A18" s="114"/>
      <c r="B18" s="115"/>
      <c r="C18" s="82"/>
      <c r="D18" s="83"/>
      <c r="E18" s="98"/>
      <c r="F18" s="99"/>
      <c r="G18" s="82"/>
      <c r="H18" s="83"/>
      <c r="I18" s="82"/>
      <c r="J18" s="83"/>
    </row>
    <row r="19" spans="1:10" s="11" customFormat="1">
      <c r="A19" s="116" t="s">
        <v>26</v>
      </c>
      <c r="B19" s="117"/>
      <c r="C19" s="82" t="s">
        <v>4</v>
      </c>
      <c r="D19" s="83"/>
      <c r="E19" s="108" t="s">
        <v>53</v>
      </c>
      <c r="F19" s="109"/>
      <c r="G19" s="82" t="s">
        <v>4</v>
      </c>
      <c r="H19" s="83"/>
      <c r="I19" s="82" t="s">
        <v>4</v>
      </c>
      <c r="J19" s="83"/>
    </row>
    <row r="20" spans="1:10" s="12" customFormat="1">
      <c r="A20" s="118" t="s">
        <v>57</v>
      </c>
      <c r="B20" s="119"/>
      <c r="C20" s="86" t="s">
        <v>4</v>
      </c>
      <c r="D20" s="87"/>
      <c r="E20" s="96" t="s">
        <v>60</v>
      </c>
      <c r="F20" s="97"/>
      <c r="G20" s="86" t="s">
        <v>4</v>
      </c>
      <c r="H20" s="87"/>
      <c r="I20" s="86" t="s">
        <v>4</v>
      </c>
      <c r="J20" s="87"/>
    </row>
    <row r="21" spans="1:10" s="11" customFormat="1" ht="18">
      <c r="A21" s="14">
        <f>Calendario!I41</f>
        <v>41232</v>
      </c>
      <c r="B21" s="15"/>
      <c r="C21" s="14">
        <f>Calendario!J41</f>
        <v>41233</v>
      </c>
      <c r="D21" s="15"/>
      <c r="E21" s="42">
        <f>Calendario!K41</f>
        <v>41234</v>
      </c>
      <c r="F21" s="43"/>
      <c r="G21" s="14">
        <f>Calendario!L41</f>
        <v>41235</v>
      </c>
      <c r="H21" s="15"/>
      <c r="I21" s="14">
        <f>Calendario!M41</f>
        <v>41236</v>
      </c>
      <c r="J21" s="15"/>
    </row>
    <row r="22" spans="1:10" s="11" customFormat="1">
      <c r="A22" s="82"/>
      <c r="B22" s="83"/>
      <c r="C22" s="82"/>
      <c r="D22" s="83"/>
      <c r="E22" s="98" t="s">
        <v>58</v>
      </c>
      <c r="F22" s="99"/>
      <c r="G22" s="82"/>
      <c r="H22" s="83"/>
      <c r="I22" s="82"/>
      <c r="J22" s="83"/>
    </row>
    <row r="23" spans="1:10" s="11" customFormat="1">
      <c r="A23" s="82"/>
      <c r="B23" s="83"/>
      <c r="C23" s="82"/>
      <c r="D23" s="83"/>
      <c r="E23" s="98"/>
      <c r="F23" s="99"/>
      <c r="G23" s="82"/>
      <c r="H23" s="83"/>
      <c r="I23" s="82"/>
      <c r="J23" s="83"/>
    </row>
    <row r="24" spans="1:10" s="11" customFormat="1">
      <c r="A24" s="82"/>
      <c r="B24" s="83"/>
      <c r="C24" s="82"/>
      <c r="D24" s="83"/>
      <c r="E24" s="98"/>
      <c r="F24" s="99"/>
      <c r="G24" s="82"/>
      <c r="H24" s="83"/>
      <c r="I24" s="82"/>
      <c r="J24" s="83"/>
    </row>
    <row r="25" spans="1:10" s="11" customFormat="1">
      <c r="A25" s="82" t="s">
        <v>4</v>
      </c>
      <c r="B25" s="83"/>
      <c r="C25" s="82" t="s">
        <v>4</v>
      </c>
      <c r="D25" s="83"/>
      <c r="E25" s="108" t="s">
        <v>61</v>
      </c>
      <c r="F25" s="109"/>
      <c r="G25" s="82" t="s">
        <v>4</v>
      </c>
      <c r="H25" s="83"/>
      <c r="I25" s="82" t="s">
        <v>4</v>
      </c>
      <c r="J25" s="83"/>
    </row>
    <row r="26" spans="1:10" s="12" customFormat="1">
      <c r="A26" s="86" t="s">
        <v>4</v>
      </c>
      <c r="B26" s="87"/>
      <c r="C26" s="86" t="s">
        <v>4</v>
      </c>
      <c r="D26" s="87"/>
      <c r="E26" s="96" t="s">
        <v>60</v>
      </c>
      <c r="F26" s="97"/>
      <c r="G26" s="86" t="s">
        <v>4</v>
      </c>
      <c r="H26" s="87"/>
      <c r="I26" s="86" t="s">
        <v>4</v>
      </c>
      <c r="J26" s="87"/>
    </row>
    <row r="27" spans="1:10" s="11" customFormat="1" ht="18">
      <c r="A27" s="14">
        <f>Calendario!I42</f>
        <v>41239</v>
      </c>
      <c r="B27" s="15"/>
      <c r="C27" s="14">
        <f>Calendario!J42</f>
        <v>41240</v>
      </c>
      <c r="D27" s="15"/>
      <c r="E27" s="42">
        <f>Calendario!K42</f>
        <v>41241</v>
      </c>
      <c r="F27" s="43"/>
      <c r="G27" s="14">
        <f>Calendario!L42</f>
        <v>41242</v>
      </c>
      <c r="H27" s="15"/>
      <c r="I27" s="14">
        <f>Calendario!M42</f>
        <v>41243</v>
      </c>
      <c r="J27" s="15"/>
    </row>
    <row r="28" spans="1:10" s="11" customFormat="1">
      <c r="A28" s="82"/>
      <c r="B28" s="83"/>
      <c r="C28" s="82"/>
      <c r="D28" s="83"/>
      <c r="E28" s="98" t="s">
        <v>58</v>
      </c>
      <c r="F28" s="99"/>
      <c r="G28" s="82"/>
      <c r="H28" s="83"/>
      <c r="I28" s="82"/>
      <c r="J28" s="83"/>
    </row>
    <row r="29" spans="1:10" s="11" customFormat="1">
      <c r="A29" s="82"/>
      <c r="B29" s="83"/>
      <c r="C29" s="82"/>
      <c r="D29" s="83"/>
      <c r="E29" s="98"/>
      <c r="F29" s="99"/>
      <c r="G29" s="82"/>
      <c r="H29" s="83"/>
      <c r="I29" s="82"/>
      <c r="J29" s="83"/>
    </row>
    <row r="30" spans="1:10" s="11" customFormat="1">
      <c r="A30" s="82"/>
      <c r="B30" s="83"/>
      <c r="C30" s="82"/>
      <c r="D30" s="83"/>
      <c r="E30" s="98"/>
      <c r="F30" s="99"/>
      <c r="G30" s="82"/>
      <c r="H30" s="83"/>
      <c r="I30" s="82"/>
      <c r="J30" s="83"/>
    </row>
    <row r="31" spans="1:10" s="11" customFormat="1">
      <c r="A31" s="82" t="s">
        <v>4</v>
      </c>
      <c r="B31" s="83"/>
      <c r="C31" s="82" t="s">
        <v>4</v>
      </c>
      <c r="D31" s="83"/>
      <c r="E31" s="108" t="s">
        <v>54</v>
      </c>
      <c r="F31" s="109"/>
      <c r="G31" s="82" t="s">
        <v>4</v>
      </c>
      <c r="H31" s="83"/>
      <c r="I31" s="82" t="s">
        <v>4</v>
      </c>
      <c r="J31" s="83"/>
    </row>
    <row r="32" spans="1:10" s="12" customFormat="1">
      <c r="A32" s="86" t="s">
        <v>4</v>
      </c>
      <c r="B32" s="87"/>
      <c r="C32" s="86" t="s">
        <v>4</v>
      </c>
      <c r="D32" s="87"/>
      <c r="E32" s="96" t="s">
        <v>60</v>
      </c>
      <c r="F32" s="97"/>
      <c r="G32" s="86" t="s">
        <v>4</v>
      </c>
      <c r="H32" s="87"/>
      <c r="I32" s="86" t="s">
        <v>4</v>
      </c>
      <c r="J32" s="87"/>
    </row>
    <row r="33" spans="1:10" ht="18">
      <c r="A33" s="38" t="str">
        <f>Calendario!I43</f>
        <v/>
      </c>
      <c r="B33" s="39"/>
      <c r="C33" s="14" t="str">
        <f>Calendario!J43</f>
        <v/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158"/>
      <c r="B34" s="159"/>
      <c r="C34" s="82"/>
      <c r="D34" s="83"/>
      <c r="E34" s="35"/>
      <c r="F34" s="13"/>
      <c r="G34" s="13"/>
      <c r="H34" s="17"/>
      <c r="I34" s="16"/>
      <c r="J34" s="13"/>
    </row>
    <row r="35" spans="1:10">
      <c r="A35" s="158"/>
      <c r="B35" s="159"/>
      <c r="C35" s="82"/>
      <c r="D35" s="83"/>
      <c r="E35" s="35"/>
      <c r="F35" s="13"/>
      <c r="G35" s="13"/>
      <c r="H35" s="17"/>
      <c r="I35" s="16"/>
      <c r="J35" s="13"/>
    </row>
    <row r="36" spans="1:10">
      <c r="A36" s="158"/>
      <c r="B36" s="159"/>
      <c r="C36" s="82"/>
      <c r="D36" s="83"/>
      <c r="E36" s="35"/>
      <c r="F36" s="13"/>
      <c r="G36" s="13"/>
      <c r="H36" s="17"/>
      <c r="I36" s="16"/>
      <c r="J36" s="13"/>
    </row>
    <row r="37" spans="1:10">
      <c r="A37" s="158" t="s">
        <v>4</v>
      </c>
      <c r="B37" s="159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110" t="s">
        <v>4</v>
      </c>
      <c r="B38" s="111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24">
    <mergeCell ref="A1:F1"/>
    <mergeCell ref="G1:J1"/>
    <mergeCell ref="A37:B37"/>
    <mergeCell ref="C37:D37"/>
    <mergeCell ref="I32:J32"/>
    <mergeCell ref="A34:B34"/>
    <mergeCell ref="C34:D34"/>
    <mergeCell ref="A32:B32"/>
    <mergeCell ref="A38:B38"/>
    <mergeCell ref="C38:D38"/>
    <mergeCell ref="A35:B35"/>
    <mergeCell ref="C35:D35"/>
    <mergeCell ref="A36:B36"/>
    <mergeCell ref="C36:D36"/>
    <mergeCell ref="C32:D32"/>
    <mergeCell ref="A30:B30"/>
    <mergeCell ref="E32:F32"/>
    <mergeCell ref="G32:H32"/>
    <mergeCell ref="I30:J30"/>
    <mergeCell ref="C30:D30"/>
    <mergeCell ref="G30:H30"/>
    <mergeCell ref="A31:B31"/>
    <mergeCell ref="C31:D31"/>
    <mergeCell ref="E31:F31"/>
    <mergeCell ref="G31:H31"/>
    <mergeCell ref="I31:J31"/>
    <mergeCell ref="A29:B29"/>
    <mergeCell ref="C29:D29"/>
    <mergeCell ref="G29:H29"/>
    <mergeCell ref="I29:J29"/>
    <mergeCell ref="E25:F25"/>
    <mergeCell ref="G25:H25"/>
    <mergeCell ref="I28:J28"/>
    <mergeCell ref="C25:D25"/>
    <mergeCell ref="A28:B28"/>
    <mergeCell ref="C28:D28"/>
    <mergeCell ref="G28:H28"/>
    <mergeCell ref="I25:J25"/>
    <mergeCell ref="A26:B26"/>
    <mergeCell ref="C26:D26"/>
    <mergeCell ref="E26:F26"/>
    <mergeCell ref="G26:H26"/>
    <mergeCell ref="I26:J26"/>
    <mergeCell ref="A25:B25"/>
    <mergeCell ref="E28:F30"/>
    <mergeCell ref="A24:B24"/>
    <mergeCell ref="C24:D24"/>
    <mergeCell ref="G24:H24"/>
    <mergeCell ref="I24:J24"/>
    <mergeCell ref="E20:F20"/>
    <mergeCell ref="G20:H20"/>
    <mergeCell ref="I23:J23"/>
    <mergeCell ref="C20:D20"/>
    <mergeCell ref="A23:B23"/>
    <mergeCell ref="C23:D23"/>
    <mergeCell ref="G23:H23"/>
    <mergeCell ref="I20:J20"/>
    <mergeCell ref="A22:B22"/>
    <mergeCell ref="C22:D22"/>
    <mergeCell ref="G22:H22"/>
    <mergeCell ref="I22:J22"/>
    <mergeCell ref="A20:B20"/>
    <mergeCell ref="E22:F24"/>
    <mergeCell ref="A19:B19"/>
    <mergeCell ref="C19:D19"/>
    <mergeCell ref="E19:F19"/>
    <mergeCell ref="G19:H19"/>
    <mergeCell ref="I19:J19"/>
    <mergeCell ref="G16:H16"/>
    <mergeCell ref="I18:J18"/>
    <mergeCell ref="C16:D16"/>
    <mergeCell ref="C18:D18"/>
    <mergeCell ref="G18:H18"/>
    <mergeCell ref="I16:J16"/>
    <mergeCell ref="C17:D17"/>
    <mergeCell ref="G17:H17"/>
    <mergeCell ref="I17:J17"/>
    <mergeCell ref="A16:B18"/>
    <mergeCell ref="E16:F18"/>
    <mergeCell ref="A5:B5"/>
    <mergeCell ref="C5:D5"/>
    <mergeCell ref="E5:F5"/>
    <mergeCell ref="A14:B14"/>
    <mergeCell ref="C14:D14"/>
    <mergeCell ref="E14:F14"/>
    <mergeCell ref="G14:H14"/>
    <mergeCell ref="I14:J14"/>
    <mergeCell ref="G11:H11"/>
    <mergeCell ref="I13:J13"/>
    <mergeCell ref="C11:D11"/>
    <mergeCell ref="A13:B13"/>
    <mergeCell ref="C13:D13"/>
    <mergeCell ref="E13:F13"/>
    <mergeCell ref="G13:H13"/>
    <mergeCell ref="I11:J11"/>
    <mergeCell ref="C12:D12"/>
    <mergeCell ref="G12:H12"/>
    <mergeCell ref="I12:J12"/>
    <mergeCell ref="A10:B12"/>
    <mergeCell ref="E10:F12"/>
    <mergeCell ref="A2:B2"/>
    <mergeCell ref="C2:D2"/>
    <mergeCell ref="E2:F2"/>
    <mergeCell ref="G2:H2"/>
    <mergeCell ref="A4:B4"/>
    <mergeCell ref="C4:D4"/>
    <mergeCell ref="E4:F4"/>
    <mergeCell ref="I2:J2"/>
    <mergeCell ref="C10:D10"/>
    <mergeCell ref="G10:H10"/>
    <mergeCell ref="I10:J10"/>
    <mergeCell ref="E6:F6"/>
    <mergeCell ref="I8:J8"/>
    <mergeCell ref="G4:H7"/>
    <mergeCell ref="I4:J7"/>
    <mergeCell ref="C6:D6"/>
    <mergeCell ref="A8:B8"/>
    <mergeCell ref="C8:D8"/>
    <mergeCell ref="E8:F8"/>
    <mergeCell ref="G8:H8"/>
    <mergeCell ref="A7:B7"/>
    <mergeCell ref="C7:D7"/>
    <mergeCell ref="E7:F7"/>
    <mergeCell ref="A6:B6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workbookViewId="0">
      <selection activeCell="G1" sqref="G1:J1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Calendario!Q36</f>
        <v>41244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14" t="str">
        <f>Calendario!Q38</f>
        <v/>
      </c>
      <c r="B3" s="15"/>
      <c r="C3" s="14" t="str">
        <f>Calendario!R38</f>
        <v/>
      </c>
      <c r="D3" s="15"/>
      <c r="E3" s="14" t="str">
        <f>Calendario!S38</f>
        <v/>
      </c>
      <c r="F3" s="15"/>
      <c r="G3" s="14" t="str">
        <f>Calendario!T38</f>
        <v/>
      </c>
      <c r="H3" s="15"/>
      <c r="I3" s="14" t="str">
        <f>Calendario!U38</f>
        <v/>
      </c>
      <c r="J3" s="15"/>
    </row>
    <row r="4" spans="1:10" s="11" customFormat="1">
      <c r="A4" s="82"/>
      <c r="B4" s="83"/>
      <c r="C4" s="82"/>
      <c r="D4" s="83"/>
      <c r="E4" s="82"/>
      <c r="F4" s="83"/>
      <c r="G4" s="82"/>
      <c r="H4" s="83"/>
      <c r="I4" s="82"/>
      <c r="J4" s="83"/>
    </row>
    <row r="5" spans="1:10" s="11" customFormat="1">
      <c r="A5" s="82"/>
      <c r="B5" s="83"/>
      <c r="C5" s="82"/>
      <c r="D5" s="83"/>
      <c r="E5" s="82"/>
      <c r="F5" s="83"/>
      <c r="G5" s="82"/>
      <c r="H5" s="83"/>
      <c r="I5" s="82"/>
      <c r="J5" s="83"/>
    </row>
    <row r="6" spans="1:10" s="11" customFormat="1">
      <c r="A6" s="82"/>
      <c r="B6" s="83"/>
      <c r="C6" s="82"/>
      <c r="D6" s="83"/>
      <c r="E6" s="82"/>
      <c r="F6" s="83"/>
      <c r="G6" s="82"/>
      <c r="H6" s="83"/>
      <c r="I6" s="82"/>
      <c r="J6" s="83"/>
    </row>
    <row r="7" spans="1:10" s="11" customFormat="1">
      <c r="A7" s="82" t="s">
        <v>4</v>
      </c>
      <c r="B7" s="83"/>
      <c r="C7" s="82" t="s">
        <v>4</v>
      </c>
      <c r="D7" s="83"/>
      <c r="E7" s="82" t="s">
        <v>4</v>
      </c>
      <c r="F7" s="83"/>
      <c r="G7" s="82" t="s">
        <v>4</v>
      </c>
      <c r="H7" s="83"/>
      <c r="I7" s="82" t="s">
        <v>4</v>
      </c>
      <c r="J7" s="8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86" t="s">
        <v>4</v>
      </c>
      <c r="H8" s="87"/>
      <c r="I8" s="86" t="s">
        <v>4</v>
      </c>
      <c r="J8" s="87"/>
    </row>
    <row r="9" spans="1:10" s="11" customFormat="1" ht="18">
      <c r="A9" s="14">
        <f>Calendario!Q39</f>
        <v>41246</v>
      </c>
      <c r="B9" s="15"/>
      <c r="C9" s="14">
        <f>Calendario!R39</f>
        <v>41247</v>
      </c>
      <c r="D9" s="15"/>
      <c r="E9" s="14">
        <f>Calendario!S39</f>
        <v>41248</v>
      </c>
      <c r="F9" s="15"/>
      <c r="G9" s="14">
        <f>Calendario!T39</f>
        <v>41249</v>
      </c>
      <c r="H9" s="15"/>
      <c r="I9" s="14">
        <f>Calendario!U39</f>
        <v>41250</v>
      </c>
      <c r="J9" s="15"/>
    </row>
    <row r="10" spans="1:10" s="11" customFormat="1">
      <c r="A10" s="82"/>
      <c r="B10" s="83"/>
      <c r="C10" s="82"/>
      <c r="D10" s="83"/>
      <c r="E10" s="82"/>
      <c r="F10" s="83"/>
      <c r="G10" s="82"/>
      <c r="H10" s="83"/>
      <c r="I10" s="82"/>
      <c r="J10" s="83"/>
    </row>
    <row r="11" spans="1:10" s="11" customFormat="1">
      <c r="A11" s="82"/>
      <c r="B11" s="83"/>
      <c r="C11" s="82"/>
      <c r="D11" s="83"/>
      <c r="E11" s="82"/>
      <c r="F11" s="83"/>
      <c r="G11" s="82"/>
      <c r="H11" s="83"/>
      <c r="I11" s="82"/>
      <c r="J11" s="83"/>
    </row>
    <row r="12" spans="1:10" s="11" customFormat="1">
      <c r="A12" s="82"/>
      <c r="B12" s="83"/>
      <c r="C12" s="82"/>
      <c r="D12" s="83"/>
      <c r="E12" s="82"/>
      <c r="F12" s="83"/>
      <c r="G12" s="82"/>
      <c r="H12" s="83"/>
      <c r="I12" s="82"/>
      <c r="J12" s="83"/>
    </row>
    <row r="13" spans="1:10" s="11" customFormat="1">
      <c r="A13" s="82" t="s">
        <v>4</v>
      </c>
      <c r="B13" s="83"/>
      <c r="C13" s="82" t="s">
        <v>4</v>
      </c>
      <c r="D13" s="83"/>
      <c r="E13" s="82" t="s">
        <v>4</v>
      </c>
      <c r="F13" s="83"/>
      <c r="G13" s="82" t="s">
        <v>4</v>
      </c>
      <c r="H13" s="83"/>
      <c r="I13" s="82" t="s">
        <v>4</v>
      </c>
      <c r="J13" s="83"/>
    </row>
    <row r="14" spans="1:10" s="12" customFormat="1">
      <c r="A14" s="86" t="s">
        <v>4</v>
      </c>
      <c r="B14" s="87"/>
      <c r="C14" s="86" t="s">
        <v>4</v>
      </c>
      <c r="D14" s="87"/>
      <c r="E14" s="86" t="s">
        <v>4</v>
      </c>
      <c r="F14" s="87"/>
      <c r="G14" s="86" t="s">
        <v>4</v>
      </c>
      <c r="H14" s="87"/>
      <c r="I14" s="86" t="s">
        <v>4</v>
      </c>
      <c r="J14" s="87"/>
    </row>
    <row r="15" spans="1:10" s="11" customFormat="1" ht="18">
      <c r="A15" s="14">
        <f>Calendario!Q40</f>
        <v>41253</v>
      </c>
      <c r="B15" s="15"/>
      <c r="C15" s="14">
        <f>Calendario!R40</f>
        <v>41254</v>
      </c>
      <c r="D15" s="15"/>
      <c r="E15" s="14">
        <f>Calendario!S40</f>
        <v>41255</v>
      </c>
      <c r="F15" s="15"/>
      <c r="G15" s="14">
        <f>Calendario!T40</f>
        <v>41256</v>
      </c>
      <c r="H15" s="15"/>
      <c r="I15" s="14">
        <f>Calendario!U40</f>
        <v>41257</v>
      </c>
      <c r="J15" s="15"/>
    </row>
    <row r="16" spans="1:10" s="11" customFormat="1">
      <c r="A16" s="82"/>
      <c r="B16" s="83"/>
      <c r="C16" s="82"/>
      <c r="D16" s="83"/>
      <c r="E16" s="82"/>
      <c r="F16" s="83"/>
      <c r="G16" s="82"/>
      <c r="H16" s="83"/>
      <c r="I16" s="82"/>
      <c r="J16" s="83"/>
    </row>
    <row r="17" spans="1:10" s="11" customFormat="1">
      <c r="A17" s="82"/>
      <c r="B17" s="83"/>
      <c r="C17" s="82"/>
      <c r="D17" s="83"/>
      <c r="E17" s="82"/>
      <c r="F17" s="83"/>
      <c r="G17" s="82"/>
      <c r="H17" s="83"/>
      <c r="I17" s="82"/>
      <c r="J17" s="83"/>
    </row>
    <row r="18" spans="1:10" s="11" customFormat="1">
      <c r="A18" s="82"/>
      <c r="B18" s="83"/>
      <c r="C18" s="82"/>
      <c r="D18" s="83"/>
      <c r="E18" s="82"/>
      <c r="F18" s="83"/>
      <c r="G18" s="82"/>
      <c r="H18" s="83"/>
      <c r="I18" s="82"/>
      <c r="J18" s="83"/>
    </row>
    <row r="19" spans="1:10" s="11" customFormat="1">
      <c r="A19" s="82" t="s">
        <v>4</v>
      </c>
      <c r="B19" s="83"/>
      <c r="C19" s="82" t="s">
        <v>4</v>
      </c>
      <c r="D19" s="83"/>
      <c r="E19" s="82" t="s">
        <v>4</v>
      </c>
      <c r="F19" s="83"/>
      <c r="G19" s="82" t="s">
        <v>4</v>
      </c>
      <c r="H19" s="83"/>
      <c r="I19" s="82" t="s">
        <v>4</v>
      </c>
      <c r="J19" s="83"/>
    </row>
    <row r="20" spans="1:10" s="12" customFormat="1">
      <c r="A20" s="86" t="s">
        <v>4</v>
      </c>
      <c r="B20" s="87"/>
      <c r="C20" s="86" t="s">
        <v>4</v>
      </c>
      <c r="D20" s="87"/>
      <c r="E20" s="86" t="s">
        <v>4</v>
      </c>
      <c r="F20" s="87"/>
      <c r="G20" s="86" t="s">
        <v>4</v>
      </c>
      <c r="H20" s="87"/>
      <c r="I20" s="86" t="s">
        <v>4</v>
      </c>
      <c r="J20" s="87"/>
    </row>
    <row r="21" spans="1:10" s="11" customFormat="1" ht="18">
      <c r="A21" s="14">
        <f>Calendario!Q41</f>
        <v>41260</v>
      </c>
      <c r="B21" s="15"/>
      <c r="C21" s="14">
        <f>Calendario!R41</f>
        <v>41261</v>
      </c>
      <c r="D21" s="15"/>
      <c r="E21" s="14">
        <f>Calendario!S41</f>
        <v>41262</v>
      </c>
      <c r="F21" s="15"/>
      <c r="G21" s="14">
        <f>Calendario!T41</f>
        <v>41263</v>
      </c>
      <c r="H21" s="15"/>
      <c r="I21" s="14">
        <f>Calendario!U41</f>
        <v>41264</v>
      </c>
      <c r="J21" s="15"/>
    </row>
    <row r="22" spans="1:10" s="11" customFormat="1">
      <c r="A22" s="82"/>
      <c r="B22" s="83"/>
      <c r="C22" s="82"/>
      <c r="D22" s="83"/>
      <c r="E22" s="82"/>
      <c r="F22" s="83"/>
      <c r="G22" s="82"/>
      <c r="H22" s="83"/>
      <c r="I22" s="82"/>
      <c r="J22" s="83"/>
    </row>
    <row r="23" spans="1:10" s="11" customFormat="1">
      <c r="A23" s="82"/>
      <c r="B23" s="83"/>
      <c r="C23" s="82"/>
      <c r="D23" s="83"/>
      <c r="E23" s="82"/>
      <c r="F23" s="83"/>
      <c r="G23" s="82"/>
      <c r="H23" s="83"/>
      <c r="I23" s="82"/>
      <c r="J23" s="83"/>
    </row>
    <row r="24" spans="1:10" s="11" customFormat="1">
      <c r="A24" s="82"/>
      <c r="B24" s="83"/>
      <c r="C24" s="82"/>
      <c r="D24" s="83"/>
      <c r="E24" s="82"/>
      <c r="F24" s="83"/>
      <c r="G24" s="82"/>
      <c r="H24" s="83"/>
      <c r="I24" s="82"/>
      <c r="J24" s="83"/>
    </row>
    <row r="25" spans="1:10" s="11" customFormat="1">
      <c r="A25" s="82" t="s">
        <v>4</v>
      </c>
      <c r="B25" s="83"/>
      <c r="C25" s="82" t="s">
        <v>4</v>
      </c>
      <c r="D25" s="83"/>
      <c r="E25" s="82" t="s">
        <v>4</v>
      </c>
      <c r="F25" s="83"/>
      <c r="G25" s="82" t="s">
        <v>4</v>
      </c>
      <c r="H25" s="83"/>
      <c r="I25" s="82" t="s">
        <v>4</v>
      </c>
      <c r="J25" s="83"/>
    </row>
    <row r="26" spans="1:10" s="12" customFormat="1">
      <c r="A26" s="86" t="s">
        <v>4</v>
      </c>
      <c r="B26" s="87"/>
      <c r="C26" s="86" t="s">
        <v>4</v>
      </c>
      <c r="D26" s="87"/>
      <c r="E26" s="86" t="s">
        <v>4</v>
      </c>
      <c r="F26" s="87"/>
      <c r="G26" s="86" t="s">
        <v>4</v>
      </c>
      <c r="H26" s="87"/>
      <c r="I26" s="86" t="s">
        <v>4</v>
      </c>
      <c r="J26" s="87"/>
    </row>
    <row r="27" spans="1:10" s="11" customFormat="1" ht="18">
      <c r="A27" s="14">
        <f>Calendario!Q42</f>
        <v>41267</v>
      </c>
      <c r="B27" s="15"/>
      <c r="C27" s="14">
        <f>Calendario!R42</f>
        <v>41268</v>
      </c>
      <c r="D27" s="15"/>
      <c r="E27" s="14">
        <f>Calendario!S42</f>
        <v>41269</v>
      </c>
      <c r="F27" s="15"/>
      <c r="G27" s="14">
        <f>Calendario!T42</f>
        <v>41270</v>
      </c>
      <c r="H27" s="15"/>
      <c r="I27" s="14">
        <f>Calendario!U42</f>
        <v>41271</v>
      </c>
      <c r="J27" s="15"/>
    </row>
    <row r="28" spans="1:10" s="11" customFormat="1">
      <c r="A28" s="82"/>
      <c r="B28" s="83"/>
      <c r="C28" s="82"/>
      <c r="D28" s="83"/>
      <c r="E28" s="82"/>
      <c r="F28" s="83"/>
      <c r="G28" s="82"/>
      <c r="H28" s="83"/>
      <c r="I28" s="82"/>
      <c r="J28" s="83"/>
    </row>
    <row r="29" spans="1:10" s="11" customFormat="1">
      <c r="A29" s="82"/>
      <c r="B29" s="83"/>
      <c r="C29" s="82"/>
      <c r="D29" s="83"/>
      <c r="E29" s="82"/>
      <c r="F29" s="83"/>
      <c r="G29" s="82"/>
      <c r="H29" s="83"/>
      <c r="I29" s="82"/>
      <c r="J29" s="83"/>
    </row>
    <row r="30" spans="1:10" s="11" customFormat="1">
      <c r="A30" s="82"/>
      <c r="B30" s="83"/>
      <c r="C30" s="82"/>
      <c r="D30" s="83"/>
      <c r="E30" s="82"/>
      <c r="F30" s="83"/>
      <c r="G30" s="82"/>
      <c r="H30" s="83"/>
      <c r="I30" s="82"/>
      <c r="J30" s="83"/>
    </row>
    <row r="31" spans="1:10" s="11" customFormat="1">
      <c r="A31" s="82" t="s">
        <v>4</v>
      </c>
      <c r="B31" s="83"/>
      <c r="C31" s="82" t="s">
        <v>4</v>
      </c>
      <c r="D31" s="83"/>
      <c r="E31" s="82" t="s">
        <v>4</v>
      </c>
      <c r="F31" s="83"/>
      <c r="G31" s="82" t="s">
        <v>4</v>
      </c>
      <c r="H31" s="83"/>
      <c r="I31" s="82" t="s">
        <v>4</v>
      </c>
      <c r="J31" s="83"/>
    </row>
    <row r="32" spans="1:10" s="12" customFormat="1">
      <c r="A32" s="86" t="s">
        <v>4</v>
      </c>
      <c r="B32" s="87"/>
      <c r="C32" s="86" t="s">
        <v>4</v>
      </c>
      <c r="D32" s="87"/>
      <c r="E32" s="86" t="s">
        <v>4</v>
      </c>
      <c r="F32" s="87"/>
      <c r="G32" s="86" t="s">
        <v>4</v>
      </c>
      <c r="H32" s="87"/>
      <c r="I32" s="86" t="s">
        <v>4</v>
      </c>
      <c r="J32" s="87"/>
    </row>
    <row r="33" spans="1:10" ht="18">
      <c r="A33" s="14">
        <f>Calendario!Q43</f>
        <v>41274</v>
      </c>
      <c r="B33" s="15"/>
      <c r="C33" s="14" t="str">
        <f>Calendario!R43</f>
        <v/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82"/>
      <c r="B34" s="83"/>
      <c r="C34" s="82"/>
      <c r="D34" s="83"/>
      <c r="E34" s="35"/>
      <c r="F34" s="13"/>
      <c r="G34" s="13"/>
      <c r="H34" s="17"/>
      <c r="I34" s="16"/>
      <c r="J34" s="13"/>
    </row>
    <row r="35" spans="1:10">
      <c r="A35" s="82"/>
      <c r="B35" s="83"/>
      <c r="C35" s="82"/>
      <c r="D35" s="83"/>
      <c r="E35" s="35"/>
      <c r="F35" s="13"/>
      <c r="G35" s="13"/>
      <c r="H35" s="17"/>
      <c r="I35" s="16"/>
      <c r="J35" s="13"/>
    </row>
    <row r="36" spans="1:10">
      <c r="A36" s="82"/>
      <c r="B36" s="83"/>
      <c r="C36" s="82"/>
      <c r="D36" s="83"/>
      <c r="E36" s="35"/>
      <c r="F36" s="13"/>
      <c r="G36" s="13"/>
      <c r="H36" s="17"/>
      <c r="I36" s="16"/>
      <c r="J36" s="13"/>
    </row>
    <row r="37" spans="1:10">
      <c r="A37" s="82" t="s">
        <v>4</v>
      </c>
      <c r="B37" s="83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86" t="s">
        <v>4</v>
      </c>
      <c r="B38" s="87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42">
    <mergeCell ref="A1:F1"/>
    <mergeCell ref="G1:J1"/>
    <mergeCell ref="I2:J2"/>
    <mergeCell ref="A2:B2"/>
    <mergeCell ref="C2:D2"/>
    <mergeCell ref="E2:F2"/>
    <mergeCell ref="G2:H2"/>
    <mergeCell ref="I4:J4"/>
    <mergeCell ref="A4:B4"/>
    <mergeCell ref="C4:D4"/>
    <mergeCell ref="E4:F4"/>
    <mergeCell ref="G4:H4"/>
    <mergeCell ref="A5:B5"/>
    <mergeCell ref="C5:D5"/>
    <mergeCell ref="E5:F5"/>
    <mergeCell ref="G5:H5"/>
    <mergeCell ref="I5:J5"/>
    <mergeCell ref="E7:F7"/>
    <mergeCell ref="G7:H7"/>
    <mergeCell ref="I7:J7"/>
    <mergeCell ref="A6:B6"/>
    <mergeCell ref="C6:D6"/>
    <mergeCell ref="E6:F6"/>
    <mergeCell ref="G6:H6"/>
    <mergeCell ref="I6:J6"/>
    <mergeCell ref="A8:B8"/>
    <mergeCell ref="C8:D8"/>
    <mergeCell ref="E8:F8"/>
    <mergeCell ref="G8:H8"/>
    <mergeCell ref="I8:J8"/>
    <mergeCell ref="A7:B7"/>
    <mergeCell ref="C7:D7"/>
    <mergeCell ref="A10:B10"/>
    <mergeCell ref="C10:D10"/>
    <mergeCell ref="E10:F10"/>
    <mergeCell ref="G10:H10"/>
    <mergeCell ref="I10:J10"/>
    <mergeCell ref="E12:F12"/>
    <mergeCell ref="G12:H12"/>
    <mergeCell ref="I12:J12"/>
    <mergeCell ref="A11:B11"/>
    <mergeCell ref="C11:D11"/>
    <mergeCell ref="E11:F11"/>
    <mergeCell ref="G11:H11"/>
    <mergeCell ref="I11:J11"/>
    <mergeCell ref="A13:B13"/>
    <mergeCell ref="C13:D13"/>
    <mergeCell ref="E13:F13"/>
    <mergeCell ref="G13:H13"/>
    <mergeCell ref="I13:J13"/>
    <mergeCell ref="A12:B12"/>
    <mergeCell ref="C12:D12"/>
    <mergeCell ref="A14:B14"/>
    <mergeCell ref="C14:D14"/>
    <mergeCell ref="E14:F14"/>
    <mergeCell ref="G14:H14"/>
    <mergeCell ref="I14:J14"/>
    <mergeCell ref="E17:F17"/>
    <mergeCell ref="G17:H17"/>
    <mergeCell ref="I17:J17"/>
    <mergeCell ref="A16:B16"/>
    <mergeCell ref="C16:D16"/>
    <mergeCell ref="E16:F16"/>
    <mergeCell ref="G16:H16"/>
    <mergeCell ref="I16:J16"/>
    <mergeCell ref="A18:B18"/>
    <mergeCell ref="C18:D18"/>
    <mergeCell ref="E18:F18"/>
    <mergeCell ref="G18:H18"/>
    <mergeCell ref="I18:J18"/>
    <mergeCell ref="A17:B17"/>
    <mergeCell ref="C17:D17"/>
    <mergeCell ref="A19:B19"/>
    <mergeCell ref="C19:D19"/>
    <mergeCell ref="E19:F19"/>
    <mergeCell ref="G19:H19"/>
    <mergeCell ref="I19:J19"/>
    <mergeCell ref="E22:F22"/>
    <mergeCell ref="G22:H22"/>
    <mergeCell ref="I22:J22"/>
    <mergeCell ref="A20:B20"/>
    <mergeCell ref="C20:D20"/>
    <mergeCell ref="E20:F20"/>
    <mergeCell ref="G20:H20"/>
    <mergeCell ref="I20:J20"/>
    <mergeCell ref="A23:B23"/>
    <mergeCell ref="C23:D23"/>
    <mergeCell ref="E23:F23"/>
    <mergeCell ref="G23:H23"/>
    <mergeCell ref="I23:J23"/>
    <mergeCell ref="A22:B22"/>
    <mergeCell ref="C22:D22"/>
    <mergeCell ref="A24:B24"/>
    <mergeCell ref="C24:D24"/>
    <mergeCell ref="E24:F24"/>
    <mergeCell ref="G24:H24"/>
    <mergeCell ref="I24:J24"/>
    <mergeCell ref="E26:F26"/>
    <mergeCell ref="G26:H26"/>
    <mergeCell ref="I26:J26"/>
    <mergeCell ref="A25:B25"/>
    <mergeCell ref="C25:D25"/>
    <mergeCell ref="E25:F25"/>
    <mergeCell ref="G25:H25"/>
    <mergeCell ref="I25:J25"/>
    <mergeCell ref="A28:B28"/>
    <mergeCell ref="C28:D28"/>
    <mergeCell ref="E28:F28"/>
    <mergeCell ref="G28:H28"/>
    <mergeCell ref="I28:J28"/>
    <mergeCell ref="A26:B26"/>
    <mergeCell ref="C26:D26"/>
    <mergeCell ref="A29:B29"/>
    <mergeCell ref="C29:D29"/>
    <mergeCell ref="E29:F29"/>
    <mergeCell ref="G29:H29"/>
    <mergeCell ref="I29:J29"/>
    <mergeCell ref="I31:J31"/>
    <mergeCell ref="A30:B30"/>
    <mergeCell ref="I30:J30"/>
    <mergeCell ref="C30:D30"/>
    <mergeCell ref="E30:F30"/>
    <mergeCell ref="G30:H30"/>
    <mergeCell ref="A31:B31"/>
    <mergeCell ref="C31:D31"/>
    <mergeCell ref="E31:F31"/>
    <mergeCell ref="G31:H31"/>
    <mergeCell ref="A32:B32"/>
    <mergeCell ref="C32:D32"/>
    <mergeCell ref="E32:F32"/>
    <mergeCell ref="G32:H32"/>
    <mergeCell ref="I32:J32"/>
    <mergeCell ref="A38:B38"/>
    <mergeCell ref="C38:D38"/>
    <mergeCell ref="A35:B35"/>
    <mergeCell ref="C35:D35"/>
    <mergeCell ref="A36:B36"/>
    <mergeCell ref="C36:D36"/>
    <mergeCell ref="A37:B37"/>
    <mergeCell ref="C37:D37"/>
    <mergeCell ref="A34:B34"/>
    <mergeCell ref="C34:D34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3" sqref="A3"/>
    </sheetView>
  </sheetViews>
  <sheetFormatPr baseColWidth="10" defaultColWidth="9.140625" defaultRowHeight="12.75"/>
  <sheetData>
    <row r="1" spans="1:1">
      <c r="A1" t="s">
        <v>5</v>
      </c>
    </row>
    <row r="2" spans="1:1">
      <c r="A2" t="s">
        <v>3</v>
      </c>
    </row>
  </sheetData>
  <phoneticPr fontId="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workbookViewId="0">
      <selection activeCell="G1" sqref="G1:J1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Calendario!A9</f>
        <v>40909</v>
      </c>
      <c r="H1" s="89"/>
      <c r="I1" s="89"/>
      <c r="J1" s="89"/>
    </row>
    <row r="2" spans="1:10" s="11" customFormat="1" ht="15.75">
      <c r="A2" s="84" t="str">
        <f>INDEX({"domingo";"lunes";"martes";"miércoles";"jueves";"viernes";"sábado"},1+MOD(Calendario!$I$4+1-2,7))</f>
        <v>lunes</v>
      </c>
      <c r="B2" s="85"/>
      <c r="C2" s="85" t="str">
        <f>INDEX({"domingo";"lunes";"martes";"miércoles";"jueves";"viernes";"sábado"},1+MOD(Calendario!$I$4+2-2,7))</f>
        <v>martes</v>
      </c>
      <c r="D2" s="85"/>
      <c r="E2" s="85" t="str">
        <f>INDEX({"domingo";"lunes";"martes";"miércoles";"jueves";"viernes";"sábado"},1+MOD(Calendario!$I$4+3-2,7))</f>
        <v>miércoles</v>
      </c>
      <c r="F2" s="85"/>
      <c r="G2" s="85" t="str">
        <f>INDEX({"domingo";"lunes";"martes";"miércoles";"jueves";"viernes";"sábado"},1+MOD(Calendario!$I$4+4-2,7))</f>
        <v>jueves</v>
      </c>
      <c r="H2" s="85"/>
      <c r="I2" s="85" t="str">
        <f>INDEX({"domingo";"lunes";"martes";"miércoles";"jueves";"viernes";"sábado"},1+MOD(Calendario!$I$4+5-2,7))</f>
        <v>viernes</v>
      </c>
      <c r="J2" s="85"/>
    </row>
    <row r="3" spans="1:10" s="11" customFormat="1" ht="18">
      <c r="A3" s="23" t="str">
        <f>Calendario!A11</f>
        <v/>
      </c>
      <c r="B3" s="24"/>
      <c r="C3" s="23" t="str">
        <f>Calendario!B11</f>
        <v/>
      </c>
      <c r="D3" s="24"/>
      <c r="E3" s="23" t="str">
        <f>Calendario!C11</f>
        <v/>
      </c>
      <c r="F3" s="24"/>
      <c r="G3" s="23" t="str">
        <f>Calendario!D11</f>
        <v/>
      </c>
      <c r="H3" s="24"/>
      <c r="I3" s="23" t="str">
        <f>Calendario!E11</f>
        <v/>
      </c>
      <c r="J3" s="24"/>
    </row>
    <row r="4" spans="1:10" s="11" customFormat="1">
      <c r="A4" s="82"/>
      <c r="B4" s="83"/>
      <c r="C4" s="82"/>
      <c r="D4" s="83"/>
      <c r="E4" s="82"/>
      <c r="F4" s="83"/>
      <c r="G4" s="82"/>
      <c r="H4" s="83"/>
      <c r="I4" s="82"/>
      <c r="J4" s="83"/>
    </row>
    <row r="5" spans="1:10" s="11" customFormat="1">
      <c r="A5" s="82"/>
      <c r="B5" s="83"/>
      <c r="C5" s="82"/>
      <c r="D5" s="83"/>
      <c r="E5" s="82"/>
      <c r="F5" s="83"/>
      <c r="G5" s="82"/>
      <c r="H5" s="83"/>
      <c r="I5" s="82"/>
      <c r="J5" s="83"/>
    </row>
    <row r="6" spans="1:10" s="11" customFormat="1">
      <c r="A6" s="82"/>
      <c r="B6" s="83"/>
      <c r="C6" s="82"/>
      <c r="D6" s="83"/>
      <c r="E6" s="82"/>
      <c r="F6" s="83"/>
      <c r="G6" s="82"/>
      <c r="H6" s="83"/>
      <c r="I6" s="82"/>
      <c r="J6" s="83"/>
    </row>
    <row r="7" spans="1:10" s="11" customFormat="1">
      <c r="A7" s="82" t="s">
        <v>4</v>
      </c>
      <c r="B7" s="83"/>
      <c r="C7" s="82" t="s">
        <v>4</v>
      </c>
      <c r="D7" s="83"/>
      <c r="E7" s="82" t="s">
        <v>4</v>
      </c>
      <c r="F7" s="83"/>
      <c r="G7" s="82" t="s">
        <v>4</v>
      </c>
      <c r="H7" s="83"/>
      <c r="I7" s="82" t="s">
        <v>4</v>
      </c>
      <c r="J7" s="8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86" t="s">
        <v>4</v>
      </c>
      <c r="H8" s="87"/>
      <c r="I8" s="86" t="s">
        <v>4</v>
      </c>
      <c r="J8" s="87"/>
    </row>
    <row r="9" spans="1:10" s="11" customFormat="1" ht="18">
      <c r="A9" s="14">
        <f>Calendario!A12</f>
        <v>40910</v>
      </c>
      <c r="B9" s="15"/>
      <c r="C9" s="14">
        <f>Calendario!B12</f>
        <v>40911</v>
      </c>
      <c r="D9" s="15"/>
      <c r="E9" s="14">
        <f>Calendario!C12</f>
        <v>40912</v>
      </c>
      <c r="F9" s="15"/>
      <c r="G9" s="14">
        <f>Calendario!D12</f>
        <v>40913</v>
      </c>
      <c r="H9" s="15"/>
      <c r="I9" s="14">
        <f>Calendario!E12</f>
        <v>40914</v>
      </c>
      <c r="J9" s="15"/>
    </row>
    <row r="10" spans="1:10" s="11" customFormat="1">
      <c r="A10" s="82"/>
      <c r="B10" s="83"/>
      <c r="C10" s="82"/>
      <c r="D10" s="83"/>
      <c r="E10" s="82"/>
      <c r="F10" s="83"/>
      <c r="G10" s="82"/>
      <c r="H10" s="83"/>
      <c r="I10" s="82"/>
      <c r="J10" s="83"/>
    </row>
    <row r="11" spans="1:10" s="11" customFormat="1">
      <c r="A11" s="82"/>
      <c r="B11" s="83"/>
      <c r="C11" s="82"/>
      <c r="D11" s="83"/>
      <c r="E11" s="82"/>
      <c r="F11" s="83"/>
      <c r="G11" s="82"/>
      <c r="H11" s="83"/>
      <c r="I11" s="82"/>
      <c r="J11" s="83"/>
    </row>
    <row r="12" spans="1:10" s="11" customFormat="1">
      <c r="A12" s="82"/>
      <c r="B12" s="83"/>
      <c r="C12" s="82"/>
      <c r="D12" s="83"/>
      <c r="E12" s="82"/>
      <c r="F12" s="83"/>
      <c r="G12" s="82"/>
      <c r="H12" s="83"/>
      <c r="I12" s="82"/>
      <c r="J12" s="83"/>
    </row>
    <row r="13" spans="1:10" s="11" customFormat="1">
      <c r="A13" s="82" t="s">
        <v>4</v>
      </c>
      <c r="B13" s="83"/>
      <c r="C13" s="82" t="s">
        <v>4</v>
      </c>
      <c r="D13" s="83"/>
      <c r="E13" s="82" t="s">
        <v>4</v>
      </c>
      <c r="F13" s="83"/>
      <c r="G13" s="82" t="s">
        <v>4</v>
      </c>
      <c r="H13" s="83"/>
      <c r="I13" s="82" t="s">
        <v>4</v>
      </c>
      <c r="J13" s="83"/>
    </row>
    <row r="14" spans="1:10" s="12" customFormat="1">
      <c r="A14" s="86" t="s">
        <v>4</v>
      </c>
      <c r="B14" s="87"/>
      <c r="C14" s="86" t="s">
        <v>4</v>
      </c>
      <c r="D14" s="87"/>
      <c r="E14" s="86" t="s">
        <v>4</v>
      </c>
      <c r="F14" s="87"/>
      <c r="G14" s="86" t="s">
        <v>4</v>
      </c>
      <c r="H14" s="87"/>
      <c r="I14" s="86" t="s">
        <v>4</v>
      </c>
      <c r="J14" s="87"/>
    </row>
    <row r="15" spans="1:10" s="11" customFormat="1" ht="18">
      <c r="A15" s="14">
        <f>Calendario!A13</f>
        <v>40917</v>
      </c>
      <c r="B15" s="15"/>
      <c r="C15" s="14">
        <f>Calendario!B13</f>
        <v>40918</v>
      </c>
      <c r="D15" s="15"/>
      <c r="E15" s="14">
        <f>Calendario!C13</f>
        <v>40919</v>
      </c>
      <c r="F15" s="15"/>
      <c r="G15" s="14">
        <f>Calendario!D13</f>
        <v>40920</v>
      </c>
      <c r="H15" s="15"/>
      <c r="I15" s="14">
        <f>Calendario!E13</f>
        <v>40921</v>
      </c>
      <c r="J15" s="15"/>
    </row>
    <row r="16" spans="1:10" s="11" customFormat="1">
      <c r="A16" s="82"/>
      <c r="B16" s="83"/>
      <c r="C16" s="82"/>
      <c r="D16" s="83"/>
      <c r="E16" s="82"/>
      <c r="F16" s="83"/>
      <c r="G16" s="82"/>
      <c r="H16" s="83"/>
      <c r="I16" s="82"/>
      <c r="J16" s="83"/>
    </row>
    <row r="17" spans="1:10" s="11" customFormat="1">
      <c r="A17" s="82"/>
      <c r="B17" s="83"/>
      <c r="C17" s="82"/>
      <c r="D17" s="83"/>
      <c r="E17" s="82"/>
      <c r="F17" s="83"/>
      <c r="G17" s="82"/>
      <c r="H17" s="83"/>
      <c r="I17" s="82"/>
      <c r="J17" s="83"/>
    </row>
    <row r="18" spans="1:10" s="11" customFormat="1">
      <c r="A18" s="82"/>
      <c r="B18" s="83"/>
      <c r="C18" s="82"/>
      <c r="D18" s="83"/>
      <c r="E18" s="82"/>
      <c r="F18" s="83"/>
      <c r="G18" s="82"/>
      <c r="H18" s="83"/>
      <c r="I18" s="82"/>
      <c r="J18" s="83"/>
    </row>
    <row r="19" spans="1:10" s="11" customFormat="1">
      <c r="A19" s="82" t="s">
        <v>4</v>
      </c>
      <c r="B19" s="83"/>
      <c r="C19" s="82" t="s">
        <v>4</v>
      </c>
      <c r="D19" s="83"/>
      <c r="E19" s="82" t="s">
        <v>4</v>
      </c>
      <c r="F19" s="83"/>
      <c r="G19" s="82" t="s">
        <v>4</v>
      </c>
      <c r="H19" s="83"/>
      <c r="I19" s="82" t="s">
        <v>4</v>
      </c>
      <c r="J19" s="83"/>
    </row>
    <row r="20" spans="1:10" s="12" customFormat="1">
      <c r="A20" s="86" t="s">
        <v>4</v>
      </c>
      <c r="B20" s="87"/>
      <c r="C20" s="86" t="s">
        <v>4</v>
      </c>
      <c r="D20" s="87"/>
      <c r="E20" s="86" t="s">
        <v>4</v>
      </c>
      <c r="F20" s="87"/>
      <c r="G20" s="86" t="s">
        <v>4</v>
      </c>
      <c r="H20" s="87"/>
      <c r="I20" s="86" t="s">
        <v>4</v>
      </c>
      <c r="J20" s="87"/>
    </row>
    <row r="21" spans="1:10" s="11" customFormat="1" ht="18">
      <c r="A21" s="14">
        <f>Calendario!A14</f>
        <v>40924</v>
      </c>
      <c r="B21" s="15"/>
      <c r="C21" s="14">
        <f>Calendario!B14</f>
        <v>40925</v>
      </c>
      <c r="D21" s="15"/>
      <c r="E21" s="14">
        <f>Calendario!C14</f>
        <v>40926</v>
      </c>
      <c r="F21" s="15"/>
      <c r="G21" s="14">
        <f>Calendario!D14</f>
        <v>40927</v>
      </c>
      <c r="H21" s="15"/>
      <c r="I21" s="14">
        <f>Calendario!E14</f>
        <v>40928</v>
      </c>
      <c r="J21" s="15"/>
    </row>
    <row r="22" spans="1:10" s="11" customFormat="1">
      <c r="A22" s="82"/>
      <c r="B22" s="83"/>
      <c r="C22" s="82"/>
      <c r="D22" s="83"/>
      <c r="E22" s="82"/>
      <c r="F22" s="83"/>
      <c r="G22" s="82"/>
      <c r="H22" s="83"/>
      <c r="I22" s="82"/>
      <c r="J22" s="83"/>
    </row>
    <row r="23" spans="1:10" s="11" customFormat="1">
      <c r="A23" s="82"/>
      <c r="B23" s="83"/>
      <c r="C23" s="82"/>
      <c r="D23" s="83"/>
      <c r="E23" s="82"/>
      <c r="F23" s="83"/>
      <c r="G23" s="82"/>
      <c r="H23" s="83"/>
      <c r="I23" s="82"/>
      <c r="J23" s="83"/>
    </row>
    <row r="24" spans="1:10" s="11" customFormat="1">
      <c r="A24" s="82"/>
      <c r="B24" s="83"/>
      <c r="C24" s="82"/>
      <c r="D24" s="83"/>
      <c r="E24" s="82"/>
      <c r="F24" s="83"/>
      <c r="G24" s="82"/>
      <c r="H24" s="83"/>
      <c r="I24" s="82"/>
      <c r="J24" s="83"/>
    </row>
    <row r="25" spans="1:10" s="11" customFormat="1">
      <c r="A25" s="82" t="s">
        <v>4</v>
      </c>
      <c r="B25" s="83"/>
      <c r="C25" s="82" t="s">
        <v>4</v>
      </c>
      <c r="D25" s="83"/>
      <c r="E25" s="82" t="s">
        <v>4</v>
      </c>
      <c r="F25" s="83"/>
      <c r="G25" s="82" t="s">
        <v>4</v>
      </c>
      <c r="H25" s="83"/>
      <c r="I25" s="82" t="s">
        <v>4</v>
      </c>
      <c r="J25" s="83"/>
    </row>
    <row r="26" spans="1:10" s="12" customFormat="1">
      <c r="A26" s="86" t="s">
        <v>4</v>
      </c>
      <c r="B26" s="87"/>
      <c r="C26" s="86" t="s">
        <v>4</v>
      </c>
      <c r="D26" s="87"/>
      <c r="E26" s="86" t="s">
        <v>4</v>
      </c>
      <c r="F26" s="87"/>
      <c r="G26" s="86" t="s">
        <v>4</v>
      </c>
      <c r="H26" s="87"/>
      <c r="I26" s="86" t="s">
        <v>4</v>
      </c>
      <c r="J26" s="87"/>
    </row>
    <row r="27" spans="1:10" s="11" customFormat="1" ht="18">
      <c r="A27" s="14">
        <f>Calendario!A15</f>
        <v>40931</v>
      </c>
      <c r="B27" s="15"/>
      <c r="C27" s="14">
        <f>Calendario!B15</f>
        <v>40932</v>
      </c>
      <c r="D27" s="15"/>
      <c r="E27" s="14">
        <f>Calendario!C15</f>
        <v>40933</v>
      </c>
      <c r="F27" s="15"/>
      <c r="G27" s="14">
        <f>Calendario!D15</f>
        <v>40934</v>
      </c>
      <c r="H27" s="15"/>
      <c r="I27" s="14">
        <f>Calendario!E15</f>
        <v>40935</v>
      </c>
      <c r="J27" s="15"/>
    </row>
    <row r="28" spans="1:10" s="11" customFormat="1">
      <c r="A28" s="82"/>
      <c r="B28" s="83"/>
      <c r="C28" s="82"/>
      <c r="D28" s="83"/>
      <c r="E28" s="82"/>
      <c r="F28" s="83"/>
      <c r="G28" s="82"/>
      <c r="H28" s="83"/>
      <c r="I28" s="82"/>
      <c r="J28" s="83"/>
    </row>
    <row r="29" spans="1:10" s="11" customFormat="1">
      <c r="A29" s="82"/>
      <c r="B29" s="83"/>
      <c r="C29" s="82"/>
      <c r="D29" s="83"/>
      <c r="E29" s="82"/>
      <c r="F29" s="83"/>
      <c r="G29" s="82"/>
      <c r="H29" s="83"/>
      <c r="I29" s="82"/>
      <c r="J29" s="83"/>
    </row>
    <row r="30" spans="1:10" s="11" customFormat="1">
      <c r="A30" s="82"/>
      <c r="B30" s="83"/>
      <c r="C30" s="82"/>
      <c r="D30" s="83"/>
      <c r="E30" s="82"/>
      <c r="F30" s="83"/>
      <c r="G30" s="82"/>
      <c r="H30" s="83"/>
      <c r="I30" s="82"/>
      <c r="J30" s="83"/>
    </row>
    <row r="31" spans="1:10" s="11" customFormat="1">
      <c r="A31" s="82" t="s">
        <v>4</v>
      </c>
      <c r="B31" s="83"/>
      <c r="C31" s="82" t="s">
        <v>4</v>
      </c>
      <c r="D31" s="83"/>
      <c r="E31" s="82" t="s">
        <v>4</v>
      </c>
      <c r="F31" s="83"/>
      <c r="G31" s="82" t="s">
        <v>4</v>
      </c>
      <c r="H31" s="83"/>
      <c r="I31" s="82" t="s">
        <v>4</v>
      </c>
      <c r="J31" s="83"/>
    </row>
    <row r="32" spans="1:10" s="12" customFormat="1">
      <c r="A32" s="86" t="s">
        <v>4</v>
      </c>
      <c r="B32" s="87"/>
      <c r="C32" s="86" t="s">
        <v>4</v>
      </c>
      <c r="D32" s="87"/>
      <c r="E32" s="86" t="s">
        <v>4</v>
      </c>
      <c r="F32" s="87"/>
      <c r="G32" s="86" t="s">
        <v>4</v>
      </c>
      <c r="H32" s="87"/>
      <c r="I32" s="86" t="s">
        <v>4</v>
      </c>
      <c r="J32" s="87"/>
    </row>
    <row r="33" spans="1:10" ht="18">
      <c r="A33" s="14">
        <f>Calendario!A16</f>
        <v>40938</v>
      </c>
      <c r="B33" s="15"/>
      <c r="C33" s="14">
        <f>Calendario!B16</f>
        <v>40939</v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82"/>
      <c r="B34" s="83"/>
      <c r="C34" s="82"/>
      <c r="D34" s="83"/>
      <c r="E34" s="35"/>
      <c r="F34" s="13"/>
      <c r="G34" s="13"/>
      <c r="H34" s="17"/>
      <c r="I34" s="16"/>
      <c r="J34" s="13"/>
    </row>
    <row r="35" spans="1:10">
      <c r="A35" s="82"/>
      <c r="B35" s="83"/>
      <c r="C35" s="82"/>
      <c r="D35" s="83"/>
      <c r="E35" s="35"/>
      <c r="F35" s="13"/>
      <c r="G35" s="13"/>
      <c r="H35" s="17"/>
      <c r="I35" s="16"/>
      <c r="J35" s="13"/>
    </row>
    <row r="36" spans="1:10">
      <c r="A36" s="82"/>
      <c r="B36" s="83"/>
      <c r="C36" s="82"/>
      <c r="D36" s="83"/>
      <c r="E36" s="35"/>
      <c r="F36" s="13"/>
      <c r="G36" s="13"/>
      <c r="H36" s="17"/>
      <c r="I36" s="16"/>
      <c r="J36" s="13"/>
    </row>
    <row r="37" spans="1:10">
      <c r="A37" s="82" t="s">
        <v>4</v>
      </c>
      <c r="B37" s="83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86" t="s">
        <v>4</v>
      </c>
      <c r="B38" s="87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42">
    <mergeCell ref="A1:F1"/>
    <mergeCell ref="G1:J1"/>
    <mergeCell ref="A37:B37"/>
    <mergeCell ref="C37:D37"/>
    <mergeCell ref="I32:J32"/>
    <mergeCell ref="A34:B34"/>
    <mergeCell ref="C34:D34"/>
    <mergeCell ref="A32:B32"/>
    <mergeCell ref="A38:B38"/>
    <mergeCell ref="C38:D38"/>
    <mergeCell ref="A35:B35"/>
    <mergeCell ref="C35:D35"/>
    <mergeCell ref="A36:B36"/>
    <mergeCell ref="C36:D36"/>
    <mergeCell ref="C32:D32"/>
    <mergeCell ref="A30:B30"/>
    <mergeCell ref="E32:F32"/>
    <mergeCell ref="G32:H32"/>
    <mergeCell ref="I30:J30"/>
    <mergeCell ref="C30:D30"/>
    <mergeCell ref="E30:F30"/>
    <mergeCell ref="G30:H30"/>
    <mergeCell ref="A31:B31"/>
    <mergeCell ref="C31:D31"/>
    <mergeCell ref="E31:F31"/>
    <mergeCell ref="G31:H31"/>
    <mergeCell ref="I31:J31"/>
    <mergeCell ref="A29:B29"/>
    <mergeCell ref="C29:D29"/>
    <mergeCell ref="E29:F29"/>
    <mergeCell ref="G29:H29"/>
    <mergeCell ref="I29:J29"/>
    <mergeCell ref="E25:F25"/>
    <mergeCell ref="G25:H25"/>
    <mergeCell ref="I28:J28"/>
    <mergeCell ref="C25:D25"/>
    <mergeCell ref="A28:B28"/>
    <mergeCell ref="C28:D28"/>
    <mergeCell ref="E28:F28"/>
    <mergeCell ref="G28:H28"/>
    <mergeCell ref="I25:J25"/>
    <mergeCell ref="A26:B26"/>
    <mergeCell ref="C26:D26"/>
    <mergeCell ref="E26:F26"/>
    <mergeCell ref="G26:H26"/>
    <mergeCell ref="I26:J26"/>
    <mergeCell ref="A25:B25"/>
    <mergeCell ref="A24:B24"/>
    <mergeCell ref="C24:D24"/>
    <mergeCell ref="E24:F24"/>
    <mergeCell ref="G24:H24"/>
    <mergeCell ref="I24:J24"/>
    <mergeCell ref="E20:F20"/>
    <mergeCell ref="G20:H20"/>
    <mergeCell ref="I23:J23"/>
    <mergeCell ref="C20:D20"/>
    <mergeCell ref="A23:B23"/>
    <mergeCell ref="C23:D23"/>
    <mergeCell ref="E23:F23"/>
    <mergeCell ref="G23:H23"/>
    <mergeCell ref="I20:J20"/>
    <mergeCell ref="A22:B22"/>
    <mergeCell ref="C22:D22"/>
    <mergeCell ref="E22:F22"/>
    <mergeCell ref="G22:H22"/>
    <mergeCell ref="I22:J22"/>
    <mergeCell ref="A20:B20"/>
    <mergeCell ref="A19:B19"/>
    <mergeCell ref="C19:D19"/>
    <mergeCell ref="E19:F19"/>
    <mergeCell ref="G19:H19"/>
    <mergeCell ref="I19:J19"/>
    <mergeCell ref="E16:F16"/>
    <mergeCell ref="G16:H16"/>
    <mergeCell ref="I18:J18"/>
    <mergeCell ref="C16:D16"/>
    <mergeCell ref="A18:B18"/>
    <mergeCell ref="C18:D18"/>
    <mergeCell ref="E18:F18"/>
    <mergeCell ref="G18:H18"/>
    <mergeCell ref="I16:J16"/>
    <mergeCell ref="A17:B17"/>
    <mergeCell ref="C17:D17"/>
    <mergeCell ref="E17:F17"/>
    <mergeCell ref="G17:H17"/>
    <mergeCell ref="I17:J17"/>
    <mergeCell ref="A16:B16"/>
    <mergeCell ref="A14:B14"/>
    <mergeCell ref="C14:D14"/>
    <mergeCell ref="E14:F14"/>
    <mergeCell ref="G14:H14"/>
    <mergeCell ref="I14:J14"/>
    <mergeCell ref="E11:F11"/>
    <mergeCell ref="G11:H11"/>
    <mergeCell ref="I13:J13"/>
    <mergeCell ref="C11:D11"/>
    <mergeCell ref="A13:B13"/>
    <mergeCell ref="C13:D13"/>
    <mergeCell ref="E13:F13"/>
    <mergeCell ref="G13:H13"/>
    <mergeCell ref="I11:J11"/>
    <mergeCell ref="A12:B12"/>
    <mergeCell ref="C12:D12"/>
    <mergeCell ref="E12:F12"/>
    <mergeCell ref="G12:H12"/>
    <mergeCell ref="I12:J12"/>
    <mergeCell ref="A11:B11"/>
    <mergeCell ref="A10:B10"/>
    <mergeCell ref="C10:D10"/>
    <mergeCell ref="E10:F10"/>
    <mergeCell ref="G10:H10"/>
    <mergeCell ref="I10:J10"/>
    <mergeCell ref="E6:F6"/>
    <mergeCell ref="G6:H6"/>
    <mergeCell ref="I8:J8"/>
    <mergeCell ref="C6:D6"/>
    <mergeCell ref="A8:B8"/>
    <mergeCell ref="C8:D8"/>
    <mergeCell ref="E8:F8"/>
    <mergeCell ref="G8:H8"/>
    <mergeCell ref="I6:J6"/>
    <mergeCell ref="A7:B7"/>
    <mergeCell ref="C7:D7"/>
    <mergeCell ref="E7:F7"/>
    <mergeCell ref="G7:H7"/>
    <mergeCell ref="I7:J7"/>
    <mergeCell ref="A6:B6"/>
    <mergeCell ref="I4:J4"/>
    <mergeCell ref="A5:B5"/>
    <mergeCell ref="C5:D5"/>
    <mergeCell ref="E5:F5"/>
    <mergeCell ref="G5:H5"/>
    <mergeCell ref="I5:J5"/>
    <mergeCell ref="A2:B2"/>
    <mergeCell ref="C2:D2"/>
    <mergeCell ref="E2:F2"/>
    <mergeCell ref="G2:H2"/>
    <mergeCell ref="A4:B4"/>
    <mergeCell ref="C4:D4"/>
    <mergeCell ref="E4:F4"/>
    <mergeCell ref="G4:H4"/>
    <mergeCell ref="I2:J2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workbookViewId="0">
      <selection activeCell="G1" sqref="G1:J1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Calendario!I9</f>
        <v>40940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23" t="str">
        <f>Calendario!I11</f>
        <v/>
      </c>
      <c r="B3" s="24"/>
      <c r="C3" s="23" t="str">
        <f>Calendario!J11</f>
        <v/>
      </c>
      <c r="D3" s="24"/>
      <c r="E3" s="23">
        <f>Calendario!K11</f>
        <v>40940</v>
      </c>
      <c r="F3" s="24"/>
      <c r="G3" s="23">
        <f>Calendario!L11</f>
        <v>40941</v>
      </c>
      <c r="H3" s="24"/>
      <c r="I3" s="23">
        <f>Calendario!M11</f>
        <v>40942</v>
      </c>
      <c r="J3" s="24"/>
    </row>
    <row r="4" spans="1:10" s="11" customFormat="1">
      <c r="A4" s="82"/>
      <c r="B4" s="83"/>
      <c r="C4" s="82"/>
      <c r="D4" s="83"/>
      <c r="E4" s="82"/>
      <c r="F4" s="83"/>
      <c r="G4" s="82"/>
      <c r="H4" s="83"/>
      <c r="I4" s="82"/>
      <c r="J4" s="83"/>
    </row>
    <row r="5" spans="1:10" s="11" customFormat="1">
      <c r="A5" s="82"/>
      <c r="B5" s="83"/>
      <c r="C5" s="82"/>
      <c r="D5" s="83"/>
      <c r="E5" s="82"/>
      <c r="F5" s="83"/>
      <c r="G5" s="82"/>
      <c r="H5" s="83"/>
      <c r="I5" s="82"/>
      <c r="J5" s="83"/>
    </row>
    <row r="6" spans="1:10" s="11" customFormat="1">
      <c r="A6" s="82"/>
      <c r="B6" s="83"/>
      <c r="C6" s="82"/>
      <c r="D6" s="83"/>
      <c r="E6" s="82"/>
      <c r="F6" s="83"/>
      <c r="G6" s="82"/>
      <c r="H6" s="83"/>
      <c r="I6" s="82"/>
      <c r="J6" s="83"/>
    </row>
    <row r="7" spans="1:10" s="11" customFormat="1">
      <c r="A7" s="82" t="s">
        <v>4</v>
      </c>
      <c r="B7" s="83"/>
      <c r="C7" s="82" t="s">
        <v>4</v>
      </c>
      <c r="D7" s="83"/>
      <c r="E7" s="82" t="s">
        <v>4</v>
      </c>
      <c r="F7" s="83"/>
      <c r="G7" s="82" t="s">
        <v>4</v>
      </c>
      <c r="H7" s="83"/>
      <c r="I7" s="82" t="s">
        <v>4</v>
      </c>
      <c r="J7" s="8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86" t="s">
        <v>4</v>
      </c>
      <c r="H8" s="87"/>
      <c r="I8" s="86" t="s">
        <v>4</v>
      </c>
      <c r="J8" s="87"/>
    </row>
    <row r="9" spans="1:10" s="11" customFormat="1" ht="18">
      <c r="A9" s="23">
        <f>Calendario!I12</f>
        <v>40945</v>
      </c>
      <c r="B9" s="24"/>
      <c r="C9" s="23">
        <f>Calendario!J12</f>
        <v>40946</v>
      </c>
      <c r="D9" s="24"/>
      <c r="E9" s="23">
        <f>Calendario!K12</f>
        <v>40947</v>
      </c>
      <c r="F9" s="24"/>
      <c r="G9" s="23">
        <f>Calendario!L12</f>
        <v>40948</v>
      </c>
      <c r="H9" s="24"/>
      <c r="I9" s="23">
        <f>Calendario!M12</f>
        <v>40949</v>
      </c>
      <c r="J9" s="24"/>
    </row>
    <row r="10" spans="1:10" s="11" customFormat="1">
      <c r="A10" s="82"/>
      <c r="B10" s="83"/>
      <c r="C10" s="82"/>
      <c r="D10" s="83"/>
      <c r="E10" s="82"/>
      <c r="F10" s="83"/>
      <c r="G10" s="82"/>
      <c r="H10" s="83"/>
      <c r="I10" s="82"/>
      <c r="J10" s="83"/>
    </row>
    <row r="11" spans="1:10" s="11" customFormat="1">
      <c r="A11" s="82"/>
      <c r="B11" s="83"/>
      <c r="C11" s="82"/>
      <c r="D11" s="83"/>
      <c r="E11" s="82"/>
      <c r="F11" s="83"/>
      <c r="G11" s="82"/>
      <c r="H11" s="83"/>
      <c r="I11" s="82"/>
      <c r="J11" s="83"/>
    </row>
    <row r="12" spans="1:10" s="11" customFormat="1">
      <c r="A12" s="82"/>
      <c r="B12" s="83"/>
      <c r="C12" s="82"/>
      <c r="D12" s="83"/>
      <c r="E12" s="82"/>
      <c r="F12" s="83"/>
      <c r="G12" s="82"/>
      <c r="H12" s="83"/>
      <c r="I12" s="82"/>
      <c r="J12" s="83"/>
    </row>
    <row r="13" spans="1:10" s="11" customFormat="1">
      <c r="A13" s="82" t="s">
        <v>4</v>
      </c>
      <c r="B13" s="83"/>
      <c r="C13" s="82" t="s">
        <v>4</v>
      </c>
      <c r="D13" s="83"/>
      <c r="E13" s="82" t="s">
        <v>4</v>
      </c>
      <c r="F13" s="83"/>
      <c r="G13" s="82" t="s">
        <v>4</v>
      </c>
      <c r="H13" s="83"/>
      <c r="I13" s="82" t="s">
        <v>4</v>
      </c>
      <c r="J13" s="83"/>
    </row>
    <row r="14" spans="1:10" s="12" customFormat="1">
      <c r="A14" s="86" t="s">
        <v>4</v>
      </c>
      <c r="B14" s="87"/>
      <c r="C14" s="86" t="s">
        <v>4</v>
      </c>
      <c r="D14" s="87"/>
      <c r="E14" s="86" t="s">
        <v>4</v>
      </c>
      <c r="F14" s="87"/>
      <c r="G14" s="86" t="s">
        <v>4</v>
      </c>
      <c r="H14" s="87"/>
      <c r="I14" s="86" t="s">
        <v>4</v>
      </c>
      <c r="J14" s="87"/>
    </row>
    <row r="15" spans="1:10" s="11" customFormat="1" ht="18">
      <c r="A15" s="23">
        <f>Calendario!I13</f>
        <v>40952</v>
      </c>
      <c r="B15" s="24"/>
      <c r="C15" s="23">
        <f>Calendario!J13</f>
        <v>40953</v>
      </c>
      <c r="D15" s="24"/>
      <c r="E15" s="23">
        <f>Calendario!K13</f>
        <v>40954</v>
      </c>
      <c r="F15" s="24"/>
      <c r="G15" s="23">
        <f>Calendario!L13</f>
        <v>40955</v>
      </c>
      <c r="H15" s="24"/>
      <c r="I15" s="23">
        <f>Calendario!M13</f>
        <v>40956</v>
      </c>
      <c r="J15" s="24"/>
    </row>
    <row r="16" spans="1:10" s="11" customFormat="1">
      <c r="A16" s="82"/>
      <c r="B16" s="83"/>
      <c r="C16" s="82"/>
      <c r="D16" s="83"/>
      <c r="E16" s="82"/>
      <c r="F16" s="83"/>
      <c r="G16" s="82"/>
      <c r="H16" s="83"/>
      <c r="I16" s="82"/>
      <c r="J16" s="83"/>
    </row>
    <row r="17" spans="1:10" s="11" customFormat="1">
      <c r="A17" s="82"/>
      <c r="B17" s="83"/>
      <c r="C17" s="82"/>
      <c r="D17" s="83"/>
      <c r="E17" s="82"/>
      <c r="F17" s="83"/>
      <c r="G17" s="82"/>
      <c r="H17" s="83"/>
      <c r="I17" s="82"/>
      <c r="J17" s="83"/>
    </row>
    <row r="18" spans="1:10" s="11" customFormat="1">
      <c r="A18" s="82"/>
      <c r="B18" s="83"/>
      <c r="C18" s="82"/>
      <c r="D18" s="83"/>
      <c r="E18" s="82"/>
      <c r="F18" s="83"/>
      <c r="G18" s="82"/>
      <c r="H18" s="83"/>
      <c r="I18" s="82"/>
      <c r="J18" s="83"/>
    </row>
    <row r="19" spans="1:10" s="11" customFormat="1">
      <c r="A19" s="82" t="s">
        <v>4</v>
      </c>
      <c r="B19" s="83"/>
      <c r="C19" s="82" t="s">
        <v>4</v>
      </c>
      <c r="D19" s="83"/>
      <c r="E19" s="82" t="s">
        <v>4</v>
      </c>
      <c r="F19" s="83"/>
      <c r="G19" s="82" t="s">
        <v>4</v>
      </c>
      <c r="H19" s="83"/>
      <c r="I19" s="82" t="s">
        <v>4</v>
      </c>
      <c r="J19" s="83"/>
    </row>
    <row r="20" spans="1:10" s="12" customFormat="1">
      <c r="A20" s="86" t="s">
        <v>4</v>
      </c>
      <c r="B20" s="87"/>
      <c r="C20" s="86" t="s">
        <v>4</v>
      </c>
      <c r="D20" s="87"/>
      <c r="E20" s="86" t="s">
        <v>4</v>
      </c>
      <c r="F20" s="87"/>
      <c r="G20" s="86" t="s">
        <v>4</v>
      </c>
      <c r="H20" s="87"/>
      <c r="I20" s="86" t="s">
        <v>4</v>
      </c>
      <c r="J20" s="87"/>
    </row>
    <row r="21" spans="1:10" s="11" customFormat="1" ht="18">
      <c r="A21" s="23">
        <f>Calendario!I14</f>
        <v>40959</v>
      </c>
      <c r="B21" s="24"/>
      <c r="C21" s="23">
        <f>Calendario!J14</f>
        <v>40960</v>
      </c>
      <c r="D21" s="24"/>
      <c r="E21" s="23">
        <f>Calendario!K14</f>
        <v>40961</v>
      </c>
      <c r="F21" s="24"/>
      <c r="G21" s="23">
        <f>Calendario!L14</f>
        <v>40962</v>
      </c>
      <c r="H21" s="24"/>
      <c r="I21" s="23">
        <f>Calendario!M14</f>
        <v>40963</v>
      </c>
      <c r="J21" s="24"/>
    </row>
    <row r="22" spans="1:10" s="11" customFormat="1">
      <c r="A22" s="82"/>
      <c r="B22" s="83"/>
      <c r="C22" s="82"/>
      <c r="D22" s="83"/>
      <c r="E22" s="82"/>
      <c r="F22" s="83"/>
      <c r="G22" s="82"/>
      <c r="H22" s="83"/>
      <c r="I22" s="82"/>
      <c r="J22" s="83"/>
    </row>
    <row r="23" spans="1:10" s="11" customFormat="1">
      <c r="A23" s="82"/>
      <c r="B23" s="83"/>
      <c r="C23" s="82"/>
      <c r="D23" s="83"/>
      <c r="E23" s="82"/>
      <c r="F23" s="83"/>
      <c r="G23" s="82"/>
      <c r="H23" s="83"/>
      <c r="I23" s="82"/>
      <c r="J23" s="83"/>
    </row>
    <row r="24" spans="1:10" s="11" customFormat="1">
      <c r="A24" s="82"/>
      <c r="B24" s="83"/>
      <c r="C24" s="82"/>
      <c r="D24" s="83"/>
      <c r="E24" s="82"/>
      <c r="F24" s="83"/>
      <c r="G24" s="82"/>
      <c r="H24" s="83"/>
      <c r="I24" s="82"/>
      <c r="J24" s="83"/>
    </row>
    <row r="25" spans="1:10" s="11" customFormat="1">
      <c r="A25" s="82" t="s">
        <v>4</v>
      </c>
      <c r="B25" s="83"/>
      <c r="C25" s="82" t="s">
        <v>4</v>
      </c>
      <c r="D25" s="83"/>
      <c r="E25" s="82" t="s">
        <v>4</v>
      </c>
      <c r="F25" s="83"/>
      <c r="G25" s="82" t="s">
        <v>4</v>
      </c>
      <c r="H25" s="83"/>
      <c r="I25" s="82" t="s">
        <v>4</v>
      </c>
      <c r="J25" s="83"/>
    </row>
    <row r="26" spans="1:10" s="12" customFormat="1">
      <c r="A26" s="86" t="s">
        <v>4</v>
      </c>
      <c r="B26" s="87"/>
      <c r="C26" s="86" t="s">
        <v>4</v>
      </c>
      <c r="D26" s="87"/>
      <c r="E26" s="86" t="s">
        <v>4</v>
      </c>
      <c r="F26" s="87"/>
      <c r="G26" s="86" t="s">
        <v>4</v>
      </c>
      <c r="H26" s="87"/>
      <c r="I26" s="86" t="s">
        <v>4</v>
      </c>
      <c r="J26" s="87"/>
    </row>
    <row r="27" spans="1:10" s="11" customFormat="1" ht="18">
      <c r="A27" s="23">
        <f>Calendario!I15</f>
        <v>40966</v>
      </c>
      <c r="B27" s="24"/>
      <c r="C27" s="23">
        <f>Calendario!J15</f>
        <v>40967</v>
      </c>
      <c r="D27" s="24"/>
      <c r="E27" s="23">
        <f>Calendario!K15</f>
        <v>40968</v>
      </c>
      <c r="F27" s="24"/>
      <c r="G27" s="23" t="str">
        <f>Calendario!L15</f>
        <v/>
      </c>
      <c r="H27" s="24"/>
      <c r="I27" s="23" t="str">
        <f>Calendario!M15</f>
        <v/>
      </c>
      <c r="J27" s="24"/>
    </row>
    <row r="28" spans="1:10" s="11" customFormat="1">
      <c r="A28" s="82"/>
      <c r="B28" s="83"/>
      <c r="C28" s="82"/>
      <c r="D28" s="83"/>
      <c r="E28" s="82"/>
      <c r="F28" s="83"/>
      <c r="G28" s="82"/>
      <c r="H28" s="83"/>
      <c r="I28" s="82"/>
      <c r="J28" s="83"/>
    </row>
    <row r="29" spans="1:10" s="11" customFormat="1">
      <c r="A29" s="82"/>
      <c r="B29" s="83"/>
      <c r="C29" s="82"/>
      <c r="D29" s="83"/>
      <c r="E29" s="82"/>
      <c r="F29" s="83"/>
      <c r="G29" s="82"/>
      <c r="H29" s="83"/>
      <c r="I29" s="82"/>
      <c r="J29" s="83"/>
    </row>
    <row r="30" spans="1:10" s="11" customFormat="1">
      <c r="A30" s="82"/>
      <c r="B30" s="83"/>
      <c r="C30" s="82"/>
      <c r="D30" s="83"/>
      <c r="E30" s="82"/>
      <c r="F30" s="83"/>
      <c r="G30" s="82"/>
      <c r="H30" s="83"/>
      <c r="I30" s="82"/>
      <c r="J30" s="83"/>
    </row>
    <row r="31" spans="1:10" s="11" customFormat="1">
      <c r="A31" s="82" t="s">
        <v>4</v>
      </c>
      <c r="B31" s="83"/>
      <c r="C31" s="82" t="s">
        <v>4</v>
      </c>
      <c r="D31" s="83"/>
      <c r="E31" s="82" t="s">
        <v>4</v>
      </c>
      <c r="F31" s="83"/>
      <c r="G31" s="82" t="s">
        <v>4</v>
      </c>
      <c r="H31" s="83"/>
      <c r="I31" s="82" t="s">
        <v>4</v>
      </c>
      <c r="J31" s="83"/>
    </row>
    <row r="32" spans="1:10" s="12" customFormat="1">
      <c r="A32" s="86" t="s">
        <v>4</v>
      </c>
      <c r="B32" s="87"/>
      <c r="C32" s="86" t="s">
        <v>4</v>
      </c>
      <c r="D32" s="87"/>
      <c r="E32" s="86" t="s">
        <v>4</v>
      </c>
      <c r="F32" s="87"/>
      <c r="G32" s="86" t="s">
        <v>4</v>
      </c>
      <c r="H32" s="87"/>
      <c r="I32" s="86" t="s">
        <v>4</v>
      </c>
      <c r="J32" s="87"/>
    </row>
    <row r="33" spans="1:10" ht="18">
      <c r="A33" s="23" t="str">
        <f>Calendario!I16</f>
        <v/>
      </c>
      <c r="B33" s="24"/>
      <c r="C33" s="23" t="str">
        <f>Calendario!J16</f>
        <v/>
      </c>
      <c r="D33" s="24"/>
      <c r="E33" s="34"/>
      <c r="F33" s="6"/>
      <c r="G33" s="19"/>
      <c r="H33" s="26"/>
      <c r="I33" s="25" t="s">
        <v>14</v>
      </c>
      <c r="J33" s="19"/>
    </row>
    <row r="34" spans="1:10">
      <c r="A34" s="82"/>
      <c r="B34" s="83"/>
      <c r="C34" s="82"/>
      <c r="D34" s="83"/>
      <c r="E34" s="35"/>
      <c r="F34" s="13"/>
      <c r="G34" s="13"/>
      <c r="H34" s="17"/>
      <c r="I34" s="16"/>
      <c r="J34" s="13"/>
    </row>
    <row r="35" spans="1:10">
      <c r="A35" s="82"/>
      <c r="B35" s="83"/>
      <c r="C35" s="82"/>
      <c r="D35" s="83"/>
      <c r="E35" s="35"/>
      <c r="F35" s="13"/>
      <c r="G35" s="13"/>
      <c r="H35" s="17"/>
      <c r="I35" s="16"/>
      <c r="J35" s="13"/>
    </row>
    <row r="36" spans="1:10">
      <c r="A36" s="82"/>
      <c r="B36" s="83"/>
      <c r="C36" s="82"/>
      <c r="D36" s="83"/>
      <c r="E36" s="35"/>
      <c r="F36" s="13"/>
      <c r="G36" s="13"/>
      <c r="H36" s="17"/>
      <c r="I36" s="16"/>
      <c r="J36" s="13"/>
    </row>
    <row r="37" spans="1:10">
      <c r="A37" s="82" t="s">
        <v>4</v>
      </c>
      <c r="B37" s="83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86" t="s">
        <v>4</v>
      </c>
      <c r="B38" s="87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42">
    <mergeCell ref="A1:F1"/>
    <mergeCell ref="G1:J1"/>
    <mergeCell ref="I2:J2"/>
    <mergeCell ref="I4:J4"/>
    <mergeCell ref="I5:J5"/>
    <mergeCell ref="A4:B4"/>
    <mergeCell ref="C4:D4"/>
    <mergeCell ref="E4:F4"/>
    <mergeCell ref="G4:H4"/>
    <mergeCell ref="A2:B2"/>
    <mergeCell ref="C2:D2"/>
    <mergeCell ref="E2:F2"/>
    <mergeCell ref="G2:H2"/>
    <mergeCell ref="A5:B5"/>
    <mergeCell ref="C5:D5"/>
    <mergeCell ref="E5:F5"/>
    <mergeCell ref="G5:H5"/>
    <mergeCell ref="E7:F7"/>
    <mergeCell ref="G7:H7"/>
    <mergeCell ref="I7:J7"/>
    <mergeCell ref="A6:B6"/>
    <mergeCell ref="C6:D6"/>
    <mergeCell ref="E6:F6"/>
    <mergeCell ref="G6:H6"/>
    <mergeCell ref="I6:J6"/>
    <mergeCell ref="A8:B8"/>
    <mergeCell ref="C8:D8"/>
    <mergeCell ref="E8:F8"/>
    <mergeCell ref="G8:H8"/>
    <mergeCell ref="I8:J8"/>
    <mergeCell ref="A7:B7"/>
    <mergeCell ref="C7:D7"/>
    <mergeCell ref="A10:B10"/>
    <mergeCell ref="C10:D10"/>
    <mergeCell ref="E10:F10"/>
    <mergeCell ref="G10:H10"/>
    <mergeCell ref="I10:J10"/>
    <mergeCell ref="E12:F12"/>
    <mergeCell ref="G12:H12"/>
    <mergeCell ref="I12:J12"/>
    <mergeCell ref="A11:B11"/>
    <mergeCell ref="C11:D11"/>
    <mergeCell ref="E11:F11"/>
    <mergeCell ref="G11:H11"/>
    <mergeCell ref="I11:J11"/>
    <mergeCell ref="A13:B13"/>
    <mergeCell ref="C13:D13"/>
    <mergeCell ref="E13:F13"/>
    <mergeCell ref="G13:H13"/>
    <mergeCell ref="I13:J13"/>
    <mergeCell ref="A12:B12"/>
    <mergeCell ref="C12:D12"/>
    <mergeCell ref="A14:B14"/>
    <mergeCell ref="C14:D14"/>
    <mergeCell ref="E14:F14"/>
    <mergeCell ref="G14:H14"/>
    <mergeCell ref="I14:J14"/>
    <mergeCell ref="E17:F17"/>
    <mergeCell ref="G17:H17"/>
    <mergeCell ref="I17:J17"/>
    <mergeCell ref="A16:B16"/>
    <mergeCell ref="C16:D16"/>
    <mergeCell ref="E16:F16"/>
    <mergeCell ref="G16:H16"/>
    <mergeCell ref="I16:J16"/>
    <mergeCell ref="A18:B18"/>
    <mergeCell ref="C18:D18"/>
    <mergeCell ref="E18:F18"/>
    <mergeCell ref="G18:H18"/>
    <mergeCell ref="I18:J18"/>
    <mergeCell ref="A17:B17"/>
    <mergeCell ref="C17:D17"/>
    <mergeCell ref="A19:B19"/>
    <mergeCell ref="C19:D19"/>
    <mergeCell ref="E19:F19"/>
    <mergeCell ref="G19:H19"/>
    <mergeCell ref="I19:J19"/>
    <mergeCell ref="E22:F22"/>
    <mergeCell ref="G22:H22"/>
    <mergeCell ref="I22:J22"/>
    <mergeCell ref="A20:B20"/>
    <mergeCell ref="C20:D20"/>
    <mergeCell ref="E20:F20"/>
    <mergeCell ref="G20:H20"/>
    <mergeCell ref="I20:J20"/>
    <mergeCell ref="A23:B23"/>
    <mergeCell ref="C23:D23"/>
    <mergeCell ref="E23:F23"/>
    <mergeCell ref="G23:H23"/>
    <mergeCell ref="I23:J23"/>
    <mergeCell ref="A22:B22"/>
    <mergeCell ref="C22:D22"/>
    <mergeCell ref="A24:B24"/>
    <mergeCell ref="C24:D24"/>
    <mergeCell ref="E24:F24"/>
    <mergeCell ref="G24:H24"/>
    <mergeCell ref="I24:J24"/>
    <mergeCell ref="E26:F26"/>
    <mergeCell ref="G26:H26"/>
    <mergeCell ref="I26:J26"/>
    <mergeCell ref="A25:B25"/>
    <mergeCell ref="C25:D25"/>
    <mergeCell ref="E25:F25"/>
    <mergeCell ref="G25:H25"/>
    <mergeCell ref="I25:J25"/>
    <mergeCell ref="A28:B28"/>
    <mergeCell ref="C28:D28"/>
    <mergeCell ref="E28:F28"/>
    <mergeCell ref="G28:H28"/>
    <mergeCell ref="I28:J28"/>
    <mergeCell ref="A26:B26"/>
    <mergeCell ref="C26:D26"/>
    <mergeCell ref="A29:B29"/>
    <mergeCell ref="C29:D29"/>
    <mergeCell ref="E29:F29"/>
    <mergeCell ref="G29:H29"/>
    <mergeCell ref="I29:J29"/>
    <mergeCell ref="I31:J31"/>
    <mergeCell ref="A30:B30"/>
    <mergeCell ref="I30:J30"/>
    <mergeCell ref="C30:D30"/>
    <mergeCell ref="E30:F30"/>
    <mergeCell ref="G30:H30"/>
    <mergeCell ref="A31:B31"/>
    <mergeCell ref="C31:D31"/>
    <mergeCell ref="E31:F31"/>
    <mergeCell ref="G31:H31"/>
    <mergeCell ref="A32:B32"/>
    <mergeCell ref="C32:D32"/>
    <mergeCell ref="E32:F32"/>
    <mergeCell ref="G32:H32"/>
    <mergeCell ref="I32:J32"/>
    <mergeCell ref="A38:B38"/>
    <mergeCell ref="C38:D38"/>
    <mergeCell ref="A35:B35"/>
    <mergeCell ref="C35:D35"/>
    <mergeCell ref="A36:B36"/>
    <mergeCell ref="C36:D36"/>
    <mergeCell ref="A37:B37"/>
    <mergeCell ref="C37:D37"/>
    <mergeCell ref="A34:B34"/>
    <mergeCell ref="C34:D34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workbookViewId="0">
      <selection activeCell="G1" sqref="G1:J1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Calendario!Q9</f>
        <v>40969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14" t="str">
        <f>Calendario!Q11</f>
        <v/>
      </c>
      <c r="B3" s="15"/>
      <c r="C3" s="14" t="str">
        <f>Calendario!R11</f>
        <v/>
      </c>
      <c r="D3" s="15"/>
      <c r="E3" s="14" t="str">
        <f>Calendario!S11</f>
        <v/>
      </c>
      <c r="F3" s="15"/>
      <c r="G3" s="14">
        <f>Calendario!T11</f>
        <v>40969</v>
      </c>
      <c r="H3" s="15"/>
      <c r="I3" s="14">
        <f>Calendario!U11</f>
        <v>40970</v>
      </c>
      <c r="J3" s="15"/>
    </row>
    <row r="4" spans="1:10" s="11" customFormat="1">
      <c r="A4" s="82"/>
      <c r="B4" s="83"/>
      <c r="C4" s="82"/>
      <c r="D4" s="83"/>
      <c r="E4" s="82"/>
      <c r="F4" s="83"/>
      <c r="G4" s="82"/>
      <c r="H4" s="83"/>
      <c r="I4" s="82"/>
      <c r="J4" s="83"/>
    </row>
    <row r="5" spans="1:10" s="11" customFormat="1">
      <c r="A5" s="82"/>
      <c r="B5" s="83"/>
      <c r="C5" s="82"/>
      <c r="D5" s="83"/>
      <c r="E5" s="82"/>
      <c r="F5" s="83"/>
      <c r="G5" s="82"/>
      <c r="H5" s="83"/>
      <c r="I5" s="82"/>
      <c r="J5" s="83"/>
    </row>
    <row r="6" spans="1:10" s="11" customFormat="1">
      <c r="A6" s="82"/>
      <c r="B6" s="83"/>
      <c r="C6" s="82"/>
      <c r="D6" s="83"/>
      <c r="E6" s="82"/>
      <c r="F6" s="83"/>
      <c r="G6" s="82"/>
      <c r="H6" s="83"/>
      <c r="I6" s="82"/>
      <c r="J6" s="83"/>
    </row>
    <row r="7" spans="1:10" s="11" customFormat="1">
      <c r="A7" s="82" t="s">
        <v>4</v>
      </c>
      <c r="B7" s="83"/>
      <c r="C7" s="82" t="s">
        <v>4</v>
      </c>
      <c r="D7" s="83"/>
      <c r="E7" s="82" t="s">
        <v>4</v>
      </c>
      <c r="F7" s="83"/>
      <c r="G7" s="82" t="s">
        <v>4</v>
      </c>
      <c r="H7" s="83"/>
      <c r="I7" s="82" t="s">
        <v>4</v>
      </c>
      <c r="J7" s="8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86" t="s">
        <v>4</v>
      </c>
      <c r="H8" s="87"/>
      <c r="I8" s="86" t="s">
        <v>4</v>
      </c>
      <c r="J8" s="87"/>
    </row>
    <row r="9" spans="1:10" s="11" customFormat="1" ht="18">
      <c r="A9" s="14">
        <f>Calendario!Q12</f>
        <v>40973</v>
      </c>
      <c r="B9" s="15"/>
      <c r="C9" s="14">
        <f>Calendario!R12</f>
        <v>40974</v>
      </c>
      <c r="D9" s="15"/>
      <c r="E9" s="14">
        <f>Calendario!S12</f>
        <v>40975</v>
      </c>
      <c r="F9" s="15"/>
      <c r="G9" s="14">
        <f>Calendario!T12</f>
        <v>40976</v>
      </c>
      <c r="H9" s="15"/>
      <c r="I9" s="14">
        <f>Calendario!U12</f>
        <v>40977</v>
      </c>
      <c r="J9" s="15"/>
    </row>
    <row r="10" spans="1:10" s="11" customFormat="1">
      <c r="A10" s="82"/>
      <c r="B10" s="83"/>
      <c r="C10" s="82"/>
      <c r="D10" s="83"/>
      <c r="E10" s="82"/>
      <c r="F10" s="83"/>
      <c r="G10" s="82"/>
      <c r="H10" s="83"/>
      <c r="I10" s="82"/>
      <c r="J10" s="83"/>
    </row>
    <row r="11" spans="1:10" s="11" customFormat="1">
      <c r="A11" s="82"/>
      <c r="B11" s="83"/>
      <c r="C11" s="82"/>
      <c r="D11" s="83"/>
      <c r="E11" s="82"/>
      <c r="F11" s="83"/>
      <c r="G11" s="82"/>
      <c r="H11" s="83"/>
      <c r="I11" s="82"/>
      <c r="J11" s="83"/>
    </row>
    <row r="12" spans="1:10" s="11" customFormat="1">
      <c r="A12" s="82"/>
      <c r="B12" s="83"/>
      <c r="C12" s="82"/>
      <c r="D12" s="83"/>
      <c r="E12" s="82"/>
      <c r="F12" s="83"/>
      <c r="G12" s="82"/>
      <c r="H12" s="83"/>
      <c r="I12" s="82"/>
      <c r="J12" s="83"/>
    </row>
    <row r="13" spans="1:10" s="11" customFormat="1">
      <c r="A13" s="82" t="s">
        <v>4</v>
      </c>
      <c r="B13" s="83"/>
      <c r="C13" s="82" t="s">
        <v>4</v>
      </c>
      <c r="D13" s="83"/>
      <c r="E13" s="82" t="s">
        <v>4</v>
      </c>
      <c r="F13" s="83"/>
      <c r="G13" s="82" t="s">
        <v>4</v>
      </c>
      <c r="H13" s="83"/>
      <c r="I13" s="82" t="s">
        <v>4</v>
      </c>
      <c r="J13" s="83"/>
    </row>
    <row r="14" spans="1:10" s="12" customFormat="1">
      <c r="A14" s="86" t="s">
        <v>4</v>
      </c>
      <c r="B14" s="87"/>
      <c r="C14" s="86" t="s">
        <v>4</v>
      </c>
      <c r="D14" s="87"/>
      <c r="E14" s="86" t="s">
        <v>4</v>
      </c>
      <c r="F14" s="87"/>
      <c r="G14" s="86" t="s">
        <v>4</v>
      </c>
      <c r="H14" s="87"/>
      <c r="I14" s="86" t="s">
        <v>4</v>
      </c>
      <c r="J14" s="87"/>
    </row>
    <row r="15" spans="1:10" s="11" customFormat="1" ht="18">
      <c r="A15" s="14">
        <f>Calendario!Q13</f>
        <v>40980</v>
      </c>
      <c r="B15" s="15"/>
      <c r="C15" s="14">
        <f>Calendario!R13</f>
        <v>40981</v>
      </c>
      <c r="D15" s="15"/>
      <c r="E15" s="14">
        <f>Calendario!S13</f>
        <v>40982</v>
      </c>
      <c r="F15" s="15"/>
      <c r="G15" s="14">
        <f>Calendario!T13</f>
        <v>40983</v>
      </c>
      <c r="H15" s="15"/>
      <c r="I15" s="14">
        <f>Calendario!U13</f>
        <v>40984</v>
      </c>
      <c r="J15" s="15"/>
    </row>
    <row r="16" spans="1:10" s="11" customFormat="1">
      <c r="A16" s="82"/>
      <c r="B16" s="83"/>
      <c r="C16" s="82"/>
      <c r="D16" s="83"/>
      <c r="E16" s="82"/>
      <c r="F16" s="83"/>
      <c r="G16" s="82"/>
      <c r="H16" s="83"/>
      <c r="I16" s="82"/>
      <c r="J16" s="83"/>
    </row>
    <row r="17" spans="1:10" s="11" customFormat="1">
      <c r="A17" s="82"/>
      <c r="B17" s="83"/>
      <c r="C17" s="82"/>
      <c r="D17" s="83"/>
      <c r="E17" s="82"/>
      <c r="F17" s="83"/>
      <c r="G17" s="82"/>
      <c r="H17" s="83"/>
      <c r="I17" s="82"/>
      <c r="J17" s="83"/>
    </row>
    <row r="18" spans="1:10" s="11" customFormat="1">
      <c r="A18" s="82"/>
      <c r="B18" s="83"/>
      <c r="C18" s="82"/>
      <c r="D18" s="83"/>
      <c r="E18" s="82"/>
      <c r="F18" s="83"/>
      <c r="G18" s="82"/>
      <c r="H18" s="83"/>
      <c r="I18" s="82"/>
      <c r="J18" s="83"/>
    </row>
    <row r="19" spans="1:10" s="11" customFormat="1">
      <c r="A19" s="82" t="s">
        <v>4</v>
      </c>
      <c r="B19" s="83"/>
      <c r="C19" s="82" t="s">
        <v>4</v>
      </c>
      <c r="D19" s="83"/>
      <c r="E19" s="82" t="s">
        <v>4</v>
      </c>
      <c r="F19" s="83"/>
      <c r="G19" s="82" t="s">
        <v>4</v>
      </c>
      <c r="H19" s="83"/>
      <c r="I19" s="82" t="s">
        <v>4</v>
      </c>
      <c r="J19" s="83"/>
    </row>
    <row r="20" spans="1:10" s="12" customFormat="1">
      <c r="A20" s="86" t="s">
        <v>4</v>
      </c>
      <c r="B20" s="87"/>
      <c r="C20" s="86" t="s">
        <v>4</v>
      </c>
      <c r="D20" s="87"/>
      <c r="E20" s="86" t="s">
        <v>4</v>
      </c>
      <c r="F20" s="87"/>
      <c r="G20" s="86" t="s">
        <v>4</v>
      </c>
      <c r="H20" s="87"/>
      <c r="I20" s="86" t="s">
        <v>4</v>
      </c>
      <c r="J20" s="87"/>
    </row>
    <row r="21" spans="1:10" s="11" customFormat="1" ht="18">
      <c r="A21" s="14">
        <f>Calendario!Q14</f>
        <v>40987</v>
      </c>
      <c r="B21" s="15"/>
      <c r="C21" s="14">
        <f>Calendario!R14</f>
        <v>40988</v>
      </c>
      <c r="D21" s="15"/>
      <c r="E21" s="14">
        <f>Calendario!S14</f>
        <v>40989</v>
      </c>
      <c r="F21" s="15"/>
      <c r="G21" s="14">
        <f>Calendario!T14</f>
        <v>40990</v>
      </c>
      <c r="H21" s="15"/>
      <c r="I21" s="14">
        <f>Calendario!U14</f>
        <v>40991</v>
      </c>
      <c r="J21" s="15"/>
    </row>
    <row r="22" spans="1:10" s="11" customFormat="1">
      <c r="A22" s="82"/>
      <c r="B22" s="83"/>
      <c r="C22" s="82"/>
      <c r="D22" s="83"/>
      <c r="E22" s="82"/>
      <c r="F22" s="83"/>
      <c r="G22" s="82"/>
      <c r="H22" s="83"/>
      <c r="I22" s="82"/>
      <c r="J22" s="83"/>
    </row>
    <row r="23" spans="1:10" s="11" customFormat="1">
      <c r="A23" s="82"/>
      <c r="B23" s="83"/>
      <c r="C23" s="82"/>
      <c r="D23" s="83"/>
      <c r="E23" s="82"/>
      <c r="F23" s="83"/>
      <c r="G23" s="82"/>
      <c r="H23" s="83"/>
      <c r="I23" s="82"/>
      <c r="J23" s="83"/>
    </row>
    <row r="24" spans="1:10" s="11" customFormat="1">
      <c r="A24" s="82"/>
      <c r="B24" s="83"/>
      <c r="C24" s="82"/>
      <c r="D24" s="83"/>
      <c r="E24" s="82"/>
      <c r="F24" s="83"/>
      <c r="G24" s="82"/>
      <c r="H24" s="83"/>
      <c r="I24" s="82"/>
      <c r="J24" s="83"/>
    </row>
    <row r="25" spans="1:10" s="11" customFormat="1">
      <c r="A25" s="82" t="s">
        <v>4</v>
      </c>
      <c r="B25" s="83"/>
      <c r="C25" s="82" t="s">
        <v>4</v>
      </c>
      <c r="D25" s="83"/>
      <c r="E25" s="82" t="s">
        <v>4</v>
      </c>
      <c r="F25" s="83"/>
      <c r="G25" s="82" t="s">
        <v>4</v>
      </c>
      <c r="H25" s="83"/>
      <c r="I25" s="82" t="s">
        <v>4</v>
      </c>
      <c r="J25" s="83"/>
    </row>
    <row r="26" spans="1:10" s="12" customFormat="1">
      <c r="A26" s="86" t="s">
        <v>4</v>
      </c>
      <c r="B26" s="87"/>
      <c r="C26" s="86" t="s">
        <v>4</v>
      </c>
      <c r="D26" s="87"/>
      <c r="E26" s="86" t="s">
        <v>4</v>
      </c>
      <c r="F26" s="87"/>
      <c r="G26" s="86" t="s">
        <v>4</v>
      </c>
      <c r="H26" s="87"/>
      <c r="I26" s="86" t="s">
        <v>4</v>
      </c>
      <c r="J26" s="87"/>
    </row>
    <row r="27" spans="1:10" s="11" customFormat="1" ht="18">
      <c r="A27" s="14">
        <f>Calendario!Q15</f>
        <v>40994</v>
      </c>
      <c r="B27" s="15"/>
      <c r="C27" s="14">
        <f>Calendario!R15</f>
        <v>40995</v>
      </c>
      <c r="D27" s="15"/>
      <c r="E27" s="14">
        <f>Calendario!S15</f>
        <v>40996</v>
      </c>
      <c r="F27" s="15"/>
      <c r="G27" s="14">
        <f>Calendario!T15</f>
        <v>40997</v>
      </c>
      <c r="H27" s="15"/>
      <c r="I27" s="14">
        <f>Calendario!U15</f>
        <v>40998</v>
      </c>
      <c r="J27" s="15"/>
    </row>
    <row r="28" spans="1:10" s="11" customFormat="1">
      <c r="A28" s="82"/>
      <c r="B28" s="83"/>
      <c r="C28" s="82"/>
      <c r="D28" s="83"/>
      <c r="E28" s="82"/>
      <c r="F28" s="83"/>
      <c r="G28" s="82"/>
      <c r="H28" s="83"/>
      <c r="I28" s="82"/>
      <c r="J28" s="83"/>
    </row>
    <row r="29" spans="1:10" s="11" customFormat="1">
      <c r="A29" s="82"/>
      <c r="B29" s="83"/>
      <c r="C29" s="82"/>
      <c r="D29" s="83"/>
      <c r="E29" s="82"/>
      <c r="F29" s="83"/>
      <c r="G29" s="82"/>
      <c r="H29" s="83"/>
      <c r="I29" s="82"/>
      <c r="J29" s="83"/>
    </row>
    <row r="30" spans="1:10" s="11" customFormat="1">
      <c r="A30" s="82"/>
      <c r="B30" s="83"/>
      <c r="C30" s="82"/>
      <c r="D30" s="83"/>
      <c r="E30" s="82"/>
      <c r="F30" s="83"/>
      <c r="G30" s="82"/>
      <c r="H30" s="83"/>
      <c r="I30" s="82"/>
      <c r="J30" s="83"/>
    </row>
    <row r="31" spans="1:10" s="11" customFormat="1">
      <c r="A31" s="82" t="s">
        <v>4</v>
      </c>
      <c r="B31" s="83"/>
      <c r="C31" s="82" t="s">
        <v>4</v>
      </c>
      <c r="D31" s="83"/>
      <c r="E31" s="82" t="s">
        <v>4</v>
      </c>
      <c r="F31" s="83"/>
      <c r="G31" s="82" t="s">
        <v>4</v>
      </c>
      <c r="H31" s="83"/>
      <c r="I31" s="82" t="s">
        <v>4</v>
      </c>
      <c r="J31" s="83"/>
    </row>
    <row r="32" spans="1:10" s="12" customFormat="1">
      <c r="A32" s="86" t="s">
        <v>4</v>
      </c>
      <c r="B32" s="87"/>
      <c r="C32" s="86" t="s">
        <v>4</v>
      </c>
      <c r="D32" s="87"/>
      <c r="E32" s="86" t="s">
        <v>4</v>
      </c>
      <c r="F32" s="87"/>
      <c r="G32" s="86" t="s">
        <v>4</v>
      </c>
      <c r="H32" s="87"/>
      <c r="I32" s="86" t="s">
        <v>4</v>
      </c>
      <c r="J32" s="87"/>
    </row>
    <row r="33" spans="1:10" ht="18">
      <c r="A33" s="14" t="str">
        <f>Calendario!Q16</f>
        <v/>
      </c>
      <c r="B33" s="15"/>
      <c r="C33" s="14" t="str">
        <f>Calendario!R16</f>
        <v/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82"/>
      <c r="B34" s="83"/>
      <c r="C34" s="82"/>
      <c r="D34" s="83"/>
      <c r="E34" s="35"/>
      <c r="F34" s="13"/>
      <c r="G34" s="13"/>
      <c r="H34" s="17"/>
      <c r="I34" s="16"/>
      <c r="J34" s="13"/>
    </row>
    <row r="35" spans="1:10">
      <c r="A35" s="82"/>
      <c r="B35" s="83"/>
      <c r="C35" s="82"/>
      <c r="D35" s="83"/>
      <c r="E35" s="35"/>
      <c r="F35" s="13"/>
      <c r="G35" s="13"/>
      <c r="H35" s="17"/>
      <c r="I35" s="16"/>
      <c r="J35" s="13"/>
    </row>
    <row r="36" spans="1:10">
      <c r="A36" s="82"/>
      <c r="B36" s="83"/>
      <c r="C36" s="82"/>
      <c r="D36" s="83"/>
      <c r="E36" s="35"/>
      <c r="F36" s="13"/>
      <c r="G36" s="13"/>
      <c r="H36" s="17"/>
      <c r="I36" s="16"/>
      <c r="J36" s="13"/>
    </row>
    <row r="37" spans="1:10">
      <c r="A37" s="82" t="s">
        <v>4</v>
      </c>
      <c r="B37" s="83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86" t="s">
        <v>4</v>
      </c>
      <c r="B38" s="87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42">
    <mergeCell ref="A1:F1"/>
    <mergeCell ref="G1:J1"/>
    <mergeCell ref="A37:B37"/>
    <mergeCell ref="C37:D37"/>
    <mergeCell ref="I32:J32"/>
    <mergeCell ref="A34:B34"/>
    <mergeCell ref="C34:D34"/>
    <mergeCell ref="A32:B32"/>
    <mergeCell ref="A38:B38"/>
    <mergeCell ref="C38:D38"/>
    <mergeCell ref="A35:B35"/>
    <mergeCell ref="C35:D35"/>
    <mergeCell ref="A36:B36"/>
    <mergeCell ref="C36:D36"/>
    <mergeCell ref="C32:D32"/>
    <mergeCell ref="A30:B30"/>
    <mergeCell ref="E32:F32"/>
    <mergeCell ref="G32:H32"/>
    <mergeCell ref="I30:J30"/>
    <mergeCell ref="C30:D30"/>
    <mergeCell ref="E30:F30"/>
    <mergeCell ref="G30:H30"/>
    <mergeCell ref="A31:B31"/>
    <mergeCell ref="C31:D31"/>
    <mergeCell ref="E31:F31"/>
    <mergeCell ref="G31:H31"/>
    <mergeCell ref="I31:J31"/>
    <mergeCell ref="A29:B29"/>
    <mergeCell ref="C29:D29"/>
    <mergeCell ref="E29:F29"/>
    <mergeCell ref="G29:H29"/>
    <mergeCell ref="I29:J29"/>
    <mergeCell ref="E25:F25"/>
    <mergeCell ref="G25:H25"/>
    <mergeCell ref="I28:J28"/>
    <mergeCell ref="C25:D25"/>
    <mergeCell ref="A28:B28"/>
    <mergeCell ref="C28:D28"/>
    <mergeCell ref="E28:F28"/>
    <mergeCell ref="G28:H28"/>
    <mergeCell ref="I25:J25"/>
    <mergeCell ref="A26:B26"/>
    <mergeCell ref="C26:D26"/>
    <mergeCell ref="E26:F26"/>
    <mergeCell ref="G26:H26"/>
    <mergeCell ref="I26:J26"/>
    <mergeCell ref="A25:B25"/>
    <mergeCell ref="A24:B24"/>
    <mergeCell ref="C24:D24"/>
    <mergeCell ref="E24:F24"/>
    <mergeCell ref="G24:H24"/>
    <mergeCell ref="I24:J24"/>
    <mergeCell ref="E20:F20"/>
    <mergeCell ref="G20:H20"/>
    <mergeCell ref="I23:J23"/>
    <mergeCell ref="C20:D20"/>
    <mergeCell ref="A23:B23"/>
    <mergeCell ref="C23:D23"/>
    <mergeCell ref="E23:F23"/>
    <mergeCell ref="G23:H23"/>
    <mergeCell ref="I20:J20"/>
    <mergeCell ref="A22:B22"/>
    <mergeCell ref="C22:D22"/>
    <mergeCell ref="E22:F22"/>
    <mergeCell ref="G22:H22"/>
    <mergeCell ref="I22:J22"/>
    <mergeCell ref="A20:B20"/>
    <mergeCell ref="A19:B19"/>
    <mergeCell ref="C19:D19"/>
    <mergeCell ref="E19:F19"/>
    <mergeCell ref="G19:H19"/>
    <mergeCell ref="I19:J19"/>
    <mergeCell ref="E16:F16"/>
    <mergeCell ref="G16:H16"/>
    <mergeCell ref="I18:J18"/>
    <mergeCell ref="C16:D16"/>
    <mergeCell ref="A18:B18"/>
    <mergeCell ref="C18:D18"/>
    <mergeCell ref="E18:F18"/>
    <mergeCell ref="G18:H18"/>
    <mergeCell ref="I16:J16"/>
    <mergeCell ref="A17:B17"/>
    <mergeCell ref="C17:D17"/>
    <mergeCell ref="E17:F17"/>
    <mergeCell ref="G17:H17"/>
    <mergeCell ref="I17:J17"/>
    <mergeCell ref="A16:B16"/>
    <mergeCell ref="A14:B14"/>
    <mergeCell ref="C14:D14"/>
    <mergeCell ref="E14:F14"/>
    <mergeCell ref="G14:H14"/>
    <mergeCell ref="I14:J14"/>
    <mergeCell ref="E11:F11"/>
    <mergeCell ref="G11:H11"/>
    <mergeCell ref="I13:J13"/>
    <mergeCell ref="C11:D11"/>
    <mergeCell ref="A13:B13"/>
    <mergeCell ref="C13:D13"/>
    <mergeCell ref="E13:F13"/>
    <mergeCell ref="G13:H13"/>
    <mergeCell ref="I11:J11"/>
    <mergeCell ref="A12:B12"/>
    <mergeCell ref="C12:D12"/>
    <mergeCell ref="E12:F12"/>
    <mergeCell ref="G12:H12"/>
    <mergeCell ref="I12:J12"/>
    <mergeCell ref="A11:B11"/>
    <mergeCell ref="A10:B10"/>
    <mergeCell ref="C10:D10"/>
    <mergeCell ref="E10:F10"/>
    <mergeCell ref="G10:H10"/>
    <mergeCell ref="I10:J10"/>
    <mergeCell ref="E6:F6"/>
    <mergeCell ref="G6:H6"/>
    <mergeCell ref="I8:J8"/>
    <mergeCell ref="C6:D6"/>
    <mergeCell ref="A8:B8"/>
    <mergeCell ref="C8:D8"/>
    <mergeCell ref="E8:F8"/>
    <mergeCell ref="G8:H8"/>
    <mergeCell ref="I6:J6"/>
    <mergeCell ref="A7:B7"/>
    <mergeCell ref="C7:D7"/>
    <mergeCell ref="E7:F7"/>
    <mergeCell ref="G7:H7"/>
    <mergeCell ref="I7:J7"/>
    <mergeCell ref="A6:B6"/>
    <mergeCell ref="I4:J4"/>
    <mergeCell ref="A5:B5"/>
    <mergeCell ref="C5:D5"/>
    <mergeCell ref="E5:F5"/>
    <mergeCell ref="G5:H5"/>
    <mergeCell ref="I5:J5"/>
    <mergeCell ref="A2:B2"/>
    <mergeCell ref="C2:D2"/>
    <mergeCell ref="E2:F2"/>
    <mergeCell ref="G2:H2"/>
    <mergeCell ref="A4:B4"/>
    <mergeCell ref="C4:D4"/>
    <mergeCell ref="E4:F4"/>
    <mergeCell ref="G4:H4"/>
    <mergeCell ref="I2:J2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tabSelected="1" topLeftCell="A13" workbookViewId="0">
      <selection activeCell="C36" sqref="C36:D36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Calendario!A18</f>
        <v>41000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14" t="str">
        <f>Calendario!A20</f>
        <v/>
      </c>
      <c r="B3" s="15"/>
      <c r="C3" s="14" t="str">
        <f>Calendario!B20</f>
        <v/>
      </c>
      <c r="D3" s="15"/>
      <c r="E3" s="14" t="str">
        <f>Calendario!C20</f>
        <v/>
      </c>
      <c r="F3" s="15"/>
      <c r="G3" s="14" t="str">
        <f>Calendario!D20</f>
        <v/>
      </c>
      <c r="H3" s="15"/>
      <c r="I3" s="14" t="str">
        <f>Calendario!E20</f>
        <v/>
      </c>
      <c r="J3" s="15"/>
    </row>
    <row r="4" spans="1:10" s="11" customFormat="1">
      <c r="A4" s="82"/>
      <c r="B4" s="83"/>
      <c r="C4" s="82"/>
      <c r="D4" s="83"/>
      <c r="E4" s="82"/>
      <c r="F4" s="83"/>
      <c r="G4" s="82"/>
      <c r="H4" s="83"/>
      <c r="I4" s="82"/>
      <c r="J4" s="83"/>
    </row>
    <row r="5" spans="1:10" s="11" customFormat="1">
      <c r="A5" s="82"/>
      <c r="B5" s="83"/>
      <c r="C5" s="82"/>
      <c r="D5" s="83"/>
      <c r="E5" s="82"/>
      <c r="F5" s="83"/>
      <c r="G5" s="82"/>
      <c r="H5" s="83"/>
      <c r="I5" s="82"/>
      <c r="J5" s="83"/>
    </row>
    <row r="6" spans="1:10" s="11" customFormat="1">
      <c r="A6" s="82"/>
      <c r="B6" s="83"/>
      <c r="C6" s="82"/>
      <c r="D6" s="83"/>
      <c r="E6" s="82"/>
      <c r="F6" s="83"/>
      <c r="G6" s="82"/>
      <c r="H6" s="83"/>
      <c r="I6" s="82"/>
      <c r="J6" s="83"/>
    </row>
    <row r="7" spans="1:10" s="11" customFormat="1">
      <c r="A7" s="82" t="s">
        <v>4</v>
      </c>
      <c r="B7" s="83"/>
      <c r="C7" s="82" t="s">
        <v>4</v>
      </c>
      <c r="D7" s="83"/>
      <c r="E7" s="82" t="s">
        <v>4</v>
      </c>
      <c r="F7" s="83"/>
      <c r="G7" s="82" t="s">
        <v>4</v>
      </c>
      <c r="H7" s="83"/>
      <c r="I7" s="82" t="s">
        <v>4</v>
      </c>
      <c r="J7" s="8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86" t="s">
        <v>4</v>
      </c>
      <c r="H8" s="87"/>
      <c r="I8" s="86" t="s">
        <v>4</v>
      </c>
      <c r="J8" s="87"/>
    </row>
    <row r="9" spans="1:10" s="11" customFormat="1" ht="18">
      <c r="A9" s="14">
        <f>Calendario!A21</f>
        <v>41001</v>
      </c>
      <c r="B9" s="15"/>
      <c r="C9" s="14">
        <f>Calendario!B21</f>
        <v>41002</v>
      </c>
      <c r="D9" s="15"/>
      <c r="E9" s="14">
        <f>Calendario!C21</f>
        <v>41003</v>
      </c>
      <c r="F9" s="15"/>
      <c r="G9" s="14">
        <f>Calendario!D21</f>
        <v>41004</v>
      </c>
      <c r="H9" s="15"/>
      <c r="I9" s="38">
        <f>Calendario!E21</f>
        <v>41005</v>
      </c>
      <c r="J9" s="39"/>
    </row>
    <row r="10" spans="1:10" s="11" customFormat="1">
      <c r="A10" s="82"/>
      <c r="B10" s="83"/>
      <c r="C10" s="82"/>
      <c r="D10" s="83"/>
      <c r="E10" s="82"/>
      <c r="F10" s="83"/>
      <c r="G10" s="82"/>
      <c r="H10" s="83"/>
      <c r="I10" s="112" t="s">
        <v>18</v>
      </c>
      <c r="J10" s="113"/>
    </row>
    <row r="11" spans="1:10" s="11" customFormat="1">
      <c r="A11" s="82"/>
      <c r="B11" s="83"/>
      <c r="C11" s="82"/>
      <c r="D11" s="83"/>
      <c r="E11" s="82"/>
      <c r="F11" s="83"/>
      <c r="G11" s="82"/>
      <c r="H11" s="83"/>
      <c r="I11" s="112"/>
      <c r="J11" s="113"/>
    </row>
    <row r="12" spans="1:10" s="11" customFormat="1">
      <c r="A12" s="82"/>
      <c r="B12" s="83"/>
      <c r="C12" s="82"/>
      <c r="D12" s="83"/>
      <c r="E12" s="82"/>
      <c r="F12" s="83"/>
      <c r="G12" s="82"/>
      <c r="H12" s="83"/>
      <c r="I12" s="112"/>
      <c r="J12" s="113"/>
    </row>
    <row r="13" spans="1:10" s="11" customFormat="1">
      <c r="A13" s="82" t="s">
        <v>4</v>
      </c>
      <c r="B13" s="83"/>
      <c r="C13" s="82" t="s">
        <v>4</v>
      </c>
      <c r="D13" s="83"/>
      <c r="E13" s="82" t="s">
        <v>4</v>
      </c>
      <c r="F13" s="83"/>
      <c r="G13" s="82" t="s">
        <v>4</v>
      </c>
      <c r="H13" s="83"/>
      <c r="I13" s="112"/>
      <c r="J13" s="113"/>
    </row>
    <row r="14" spans="1:10" s="12" customFormat="1">
      <c r="A14" s="86" t="s">
        <v>4</v>
      </c>
      <c r="B14" s="87"/>
      <c r="C14" s="86" t="s">
        <v>4</v>
      </c>
      <c r="D14" s="87"/>
      <c r="E14" s="86" t="s">
        <v>4</v>
      </c>
      <c r="F14" s="87"/>
      <c r="G14" s="86" t="s">
        <v>4</v>
      </c>
      <c r="H14" s="87"/>
      <c r="I14" s="110" t="s">
        <v>4</v>
      </c>
      <c r="J14" s="111"/>
    </row>
    <row r="15" spans="1:10" s="11" customFormat="1" ht="18">
      <c r="A15" s="14">
        <f>Calendario!A22</f>
        <v>41008</v>
      </c>
      <c r="B15" s="15"/>
      <c r="C15" s="14">
        <f>Calendario!B22</f>
        <v>41009</v>
      </c>
      <c r="D15" s="15"/>
      <c r="E15" s="14">
        <f>Calendario!C22</f>
        <v>41010</v>
      </c>
      <c r="F15" s="15"/>
      <c r="G15" s="14">
        <f>Calendario!D22</f>
        <v>41011</v>
      </c>
      <c r="H15" s="15"/>
      <c r="I15" s="14">
        <f>Calendario!E22</f>
        <v>41012</v>
      </c>
      <c r="J15" s="15"/>
    </row>
    <row r="16" spans="1:10" s="11" customFormat="1">
      <c r="A16" s="82"/>
      <c r="B16" s="83"/>
      <c r="C16" s="82"/>
      <c r="D16" s="83"/>
      <c r="E16" s="82"/>
      <c r="F16" s="83"/>
      <c r="G16" s="82"/>
      <c r="H16" s="83"/>
      <c r="I16" s="82"/>
      <c r="J16" s="83"/>
    </row>
    <row r="17" spans="1:10" s="11" customFormat="1">
      <c r="A17" s="82"/>
      <c r="B17" s="83"/>
      <c r="C17" s="82"/>
      <c r="D17" s="83"/>
      <c r="E17" s="82"/>
      <c r="F17" s="83"/>
      <c r="G17" s="82"/>
      <c r="H17" s="83"/>
      <c r="I17" s="82"/>
      <c r="J17" s="83"/>
    </row>
    <row r="18" spans="1:10" s="11" customFormat="1">
      <c r="A18" s="82"/>
      <c r="B18" s="83"/>
      <c r="C18" s="82"/>
      <c r="D18" s="83"/>
      <c r="E18" s="82"/>
      <c r="F18" s="83"/>
      <c r="G18" s="82"/>
      <c r="H18" s="83"/>
      <c r="I18" s="82"/>
      <c r="J18" s="83"/>
    </row>
    <row r="19" spans="1:10" s="11" customFormat="1">
      <c r="A19" s="82" t="s">
        <v>4</v>
      </c>
      <c r="B19" s="83"/>
      <c r="C19" s="82" t="s">
        <v>4</v>
      </c>
      <c r="D19" s="83"/>
      <c r="E19" s="82" t="s">
        <v>4</v>
      </c>
      <c r="F19" s="83"/>
      <c r="G19" s="82" t="s">
        <v>4</v>
      </c>
      <c r="H19" s="83"/>
      <c r="I19" s="82" t="s">
        <v>4</v>
      </c>
      <c r="J19" s="83"/>
    </row>
    <row r="20" spans="1:10" s="12" customFormat="1">
      <c r="A20" s="86" t="s">
        <v>4</v>
      </c>
      <c r="B20" s="87"/>
      <c r="C20" s="86" t="s">
        <v>4</v>
      </c>
      <c r="D20" s="87"/>
      <c r="E20" s="86" t="s">
        <v>4</v>
      </c>
      <c r="F20" s="87"/>
      <c r="G20" s="86" t="s">
        <v>4</v>
      </c>
      <c r="H20" s="87"/>
      <c r="I20" s="86" t="s">
        <v>4</v>
      </c>
      <c r="J20" s="87"/>
    </row>
    <row r="21" spans="1:10" s="11" customFormat="1" ht="18">
      <c r="A21" s="42">
        <f>Calendario!A23</f>
        <v>41015</v>
      </c>
      <c r="B21" s="43"/>
      <c r="C21" s="14">
        <f>Calendario!B23</f>
        <v>41016</v>
      </c>
      <c r="D21" s="15"/>
      <c r="E21" s="44">
        <f>Calendario!C23</f>
        <v>41017</v>
      </c>
      <c r="F21" s="45"/>
      <c r="G21" s="14">
        <f>Calendario!D23</f>
        <v>41018</v>
      </c>
      <c r="H21" s="15"/>
      <c r="I21" s="14">
        <f>Calendario!E23</f>
        <v>41019</v>
      </c>
      <c r="J21" s="15"/>
    </row>
    <row r="22" spans="1:10" s="11" customFormat="1" ht="12.75" customHeight="1">
      <c r="A22" s="98" t="s">
        <v>19</v>
      </c>
      <c r="B22" s="99"/>
      <c r="C22" s="82"/>
      <c r="D22" s="83"/>
      <c r="E22" s="102" t="s">
        <v>30</v>
      </c>
      <c r="F22" s="103"/>
      <c r="G22" s="82"/>
      <c r="H22" s="83"/>
      <c r="I22" s="82"/>
      <c r="J22" s="83"/>
    </row>
    <row r="23" spans="1:10" s="11" customFormat="1">
      <c r="A23" s="98"/>
      <c r="B23" s="99"/>
      <c r="C23" s="82"/>
      <c r="D23" s="83"/>
      <c r="E23" s="102"/>
      <c r="F23" s="103"/>
      <c r="G23" s="82"/>
      <c r="H23" s="83"/>
      <c r="I23" s="82"/>
      <c r="J23" s="83"/>
    </row>
    <row r="24" spans="1:10" s="11" customFormat="1">
      <c r="A24" s="98"/>
      <c r="B24" s="99"/>
      <c r="C24" s="82"/>
      <c r="D24" s="83"/>
      <c r="E24" s="102"/>
      <c r="F24" s="103"/>
      <c r="G24" s="82"/>
      <c r="H24" s="83"/>
      <c r="I24" s="82"/>
      <c r="J24" s="83"/>
    </row>
    <row r="25" spans="1:10" s="11" customFormat="1">
      <c r="A25" s="108" t="s">
        <v>20</v>
      </c>
      <c r="B25" s="109"/>
      <c r="C25" s="82" t="s">
        <v>4</v>
      </c>
      <c r="D25" s="83"/>
      <c r="E25" s="106" t="s">
        <v>31</v>
      </c>
      <c r="F25" s="107"/>
      <c r="G25" s="82" t="s">
        <v>4</v>
      </c>
      <c r="H25" s="83"/>
      <c r="I25" s="82" t="s">
        <v>4</v>
      </c>
      <c r="J25" s="83"/>
    </row>
    <row r="26" spans="1:10" s="12" customFormat="1">
      <c r="A26" s="96" t="s">
        <v>62</v>
      </c>
      <c r="B26" s="97"/>
      <c r="C26" s="86" t="s">
        <v>4</v>
      </c>
      <c r="D26" s="87"/>
      <c r="E26" s="94" t="s">
        <v>32</v>
      </c>
      <c r="F26" s="95"/>
      <c r="G26" s="86" t="s">
        <v>4</v>
      </c>
      <c r="H26" s="87"/>
      <c r="I26" s="86" t="s">
        <v>4</v>
      </c>
      <c r="J26" s="87"/>
    </row>
    <row r="27" spans="1:10" s="11" customFormat="1" ht="18">
      <c r="A27" s="60">
        <f>Calendario!A24</f>
        <v>41022</v>
      </c>
      <c r="B27" s="61"/>
      <c r="C27" s="14">
        <f>Calendario!B24</f>
        <v>41023</v>
      </c>
      <c r="D27" s="15"/>
      <c r="E27" s="44">
        <f>Calendario!C24</f>
        <v>41024</v>
      </c>
      <c r="F27" s="45"/>
      <c r="G27" s="42">
        <f>Calendario!D24</f>
        <v>41025</v>
      </c>
      <c r="H27" s="43"/>
      <c r="I27" s="14">
        <f>Calendario!E24</f>
        <v>41026</v>
      </c>
      <c r="J27" s="15"/>
    </row>
    <row r="28" spans="1:10" s="11" customFormat="1">
      <c r="A28" s="100" t="s">
        <v>63</v>
      </c>
      <c r="B28" s="101"/>
      <c r="C28" s="82"/>
      <c r="D28" s="83"/>
      <c r="E28" s="102" t="s">
        <v>30</v>
      </c>
      <c r="F28" s="103"/>
      <c r="G28" s="98" t="s">
        <v>19</v>
      </c>
      <c r="H28" s="99"/>
      <c r="I28" s="82"/>
      <c r="J28" s="83"/>
    </row>
    <row r="29" spans="1:10" s="11" customFormat="1">
      <c r="A29" s="100"/>
      <c r="B29" s="101"/>
      <c r="C29" s="82"/>
      <c r="D29" s="83"/>
      <c r="E29" s="102"/>
      <c r="F29" s="103"/>
      <c r="G29" s="98"/>
      <c r="H29" s="99"/>
      <c r="I29" s="82"/>
      <c r="J29" s="83"/>
    </row>
    <row r="30" spans="1:10" s="11" customFormat="1">
      <c r="A30" s="100"/>
      <c r="B30" s="101"/>
      <c r="C30" s="82"/>
      <c r="D30" s="83"/>
      <c r="E30" s="102"/>
      <c r="F30" s="103"/>
      <c r="G30" s="98"/>
      <c r="H30" s="99"/>
      <c r="I30" s="82"/>
      <c r="J30" s="83"/>
    </row>
    <row r="31" spans="1:10" s="11" customFormat="1">
      <c r="A31" s="104"/>
      <c r="B31" s="105"/>
      <c r="C31" s="82" t="s">
        <v>4</v>
      </c>
      <c r="D31" s="83"/>
      <c r="E31" s="106" t="s">
        <v>33</v>
      </c>
      <c r="F31" s="107"/>
      <c r="G31" s="108" t="s">
        <v>21</v>
      </c>
      <c r="H31" s="109"/>
      <c r="I31" s="82" t="s">
        <v>4</v>
      </c>
      <c r="J31" s="83"/>
    </row>
    <row r="32" spans="1:10" s="12" customFormat="1">
      <c r="A32" s="92"/>
      <c r="B32" s="93"/>
      <c r="C32" s="86" t="s">
        <v>4</v>
      </c>
      <c r="D32" s="87"/>
      <c r="E32" s="94" t="s">
        <v>32</v>
      </c>
      <c r="F32" s="95"/>
      <c r="G32" s="96" t="s">
        <v>62</v>
      </c>
      <c r="H32" s="97"/>
      <c r="I32" s="86" t="s">
        <v>4</v>
      </c>
      <c r="J32" s="87"/>
    </row>
    <row r="33" spans="1:10" ht="18">
      <c r="A33" s="38">
        <f>Calendario!A25</f>
        <v>41029</v>
      </c>
      <c r="B33" s="39"/>
      <c r="C33" s="14" t="str">
        <f>Calendario!B25</f>
        <v/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112" t="s">
        <v>18</v>
      </c>
      <c r="B34" s="113"/>
      <c r="C34" s="82"/>
      <c r="D34" s="83"/>
      <c r="E34" s="35"/>
      <c r="F34" s="13"/>
      <c r="G34" s="13"/>
      <c r="H34" s="17"/>
      <c r="I34" s="16"/>
      <c r="J34" s="13"/>
    </row>
    <row r="35" spans="1:10">
      <c r="A35" s="112"/>
      <c r="B35" s="113"/>
      <c r="C35" s="82"/>
      <c r="D35" s="83"/>
      <c r="E35" s="35"/>
      <c r="F35" s="13"/>
      <c r="G35" s="13"/>
      <c r="H35" s="17"/>
      <c r="I35" s="16"/>
      <c r="J35" s="13"/>
    </row>
    <row r="36" spans="1:10">
      <c r="A36" s="112"/>
      <c r="B36" s="113"/>
      <c r="C36" s="82"/>
      <c r="D36" s="83"/>
      <c r="E36" s="35"/>
      <c r="F36" s="13"/>
      <c r="G36" s="13"/>
      <c r="H36" s="17"/>
      <c r="I36" s="16"/>
      <c r="J36" s="13"/>
    </row>
    <row r="37" spans="1:10">
      <c r="A37" s="112"/>
      <c r="B37" s="113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110" t="s">
        <v>4</v>
      </c>
      <c r="B38" s="111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26">
    <mergeCell ref="G1:J1"/>
    <mergeCell ref="I2:J2"/>
    <mergeCell ref="A2:B2"/>
    <mergeCell ref="C2:D2"/>
    <mergeCell ref="E2:F2"/>
    <mergeCell ref="G2:H2"/>
    <mergeCell ref="A4:B4"/>
    <mergeCell ref="C4:D4"/>
    <mergeCell ref="E4:F4"/>
    <mergeCell ref="G4:H4"/>
    <mergeCell ref="I4:J4"/>
    <mergeCell ref="A1:F1"/>
    <mergeCell ref="A5:B5"/>
    <mergeCell ref="C5:D5"/>
    <mergeCell ref="E5:F5"/>
    <mergeCell ref="G5:H5"/>
    <mergeCell ref="I5:J5"/>
    <mergeCell ref="E7:F7"/>
    <mergeCell ref="G7:H7"/>
    <mergeCell ref="I7:J7"/>
    <mergeCell ref="A6:B6"/>
    <mergeCell ref="C6:D6"/>
    <mergeCell ref="E6:F6"/>
    <mergeCell ref="G6:H6"/>
    <mergeCell ref="I6:J6"/>
    <mergeCell ref="A8:B8"/>
    <mergeCell ref="C8:D8"/>
    <mergeCell ref="E8:F8"/>
    <mergeCell ref="G8:H8"/>
    <mergeCell ref="I8:J8"/>
    <mergeCell ref="A7:B7"/>
    <mergeCell ref="C7:D7"/>
    <mergeCell ref="A10:B10"/>
    <mergeCell ref="C10:D10"/>
    <mergeCell ref="E10:F10"/>
    <mergeCell ref="G10:H10"/>
    <mergeCell ref="I10:J13"/>
    <mergeCell ref="E12:F12"/>
    <mergeCell ref="G12:H12"/>
    <mergeCell ref="A11:B11"/>
    <mergeCell ref="C11:D11"/>
    <mergeCell ref="E11:F11"/>
    <mergeCell ref="G11:H11"/>
    <mergeCell ref="A13:B13"/>
    <mergeCell ref="C13:D13"/>
    <mergeCell ref="E13:F13"/>
    <mergeCell ref="G13:H13"/>
    <mergeCell ref="A12:B12"/>
    <mergeCell ref="C12:D12"/>
    <mergeCell ref="A14:B14"/>
    <mergeCell ref="C14:D14"/>
    <mergeCell ref="E14:F14"/>
    <mergeCell ref="G14:H14"/>
    <mergeCell ref="I14:J14"/>
    <mergeCell ref="E17:F17"/>
    <mergeCell ref="G17:H17"/>
    <mergeCell ref="I17:J17"/>
    <mergeCell ref="A16:B16"/>
    <mergeCell ref="C16:D16"/>
    <mergeCell ref="E16:F16"/>
    <mergeCell ref="G16:H16"/>
    <mergeCell ref="I16:J16"/>
    <mergeCell ref="A18:B18"/>
    <mergeCell ref="C18:D18"/>
    <mergeCell ref="E18:F18"/>
    <mergeCell ref="G18:H18"/>
    <mergeCell ref="I18:J18"/>
    <mergeCell ref="A17:B17"/>
    <mergeCell ref="C17:D17"/>
    <mergeCell ref="A19:B19"/>
    <mergeCell ref="C19:D19"/>
    <mergeCell ref="E19:F19"/>
    <mergeCell ref="G19:H19"/>
    <mergeCell ref="I19:J19"/>
    <mergeCell ref="G28:H30"/>
    <mergeCell ref="G22:H22"/>
    <mergeCell ref="I22:J22"/>
    <mergeCell ref="A20:B20"/>
    <mergeCell ref="C20:D20"/>
    <mergeCell ref="E20:F20"/>
    <mergeCell ref="G20:H20"/>
    <mergeCell ref="I20:J20"/>
    <mergeCell ref="C23:D23"/>
    <mergeCell ref="G23:H23"/>
    <mergeCell ref="I23:J23"/>
    <mergeCell ref="C22:D22"/>
    <mergeCell ref="I24:J24"/>
    <mergeCell ref="E26:F26"/>
    <mergeCell ref="G26:H26"/>
    <mergeCell ref="I26:J26"/>
    <mergeCell ref="A25:B25"/>
    <mergeCell ref="C25:D25"/>
    <mergeCell ref="E25:F25"/>
    <mergeCell ref="G25:H25"/>
    <mergeCell ref="I25:J25"/>
    <mergeCell ref="A38:B38"/>
    <mergeCell ref="C38:D38"/>
    <mergeCell ref="C35:D35"/>
    <mergeCell ref="C36:D36"/>
    <mergeCell ref="C37:D37"/>
    <mergeCell ref="C34:D34"/>
    <mergeCell ref="A34:B37"/>
    <mergeCell ref="A32:B32"/>
    <mergeCell ref="C32:D32"/>
    <mergeCell ref="E32:F32"/>
    <mergeCell ref="G32:H32"/>
    <mergeCell ref="I32:J32"/>
    <mergeCell ref="A22:B24"/>
    <mergeCell ref="A28:B30"/>
    <mergeCell ref="E22:F24"/>
    <mergeCell ref="E28:F30"/>
    <mergeCell ref="I31:J31"/>
    <mergeCell ref="I30:J30"/>
    <mergeCell ref="C30:D30"/>
    <mergeCell ref="A31:B31"/>
    <mergeCell ref="C31:D31"/>
    <mergeCell ref="E31:F31"/>
    <mergeCell ref="G31:H31"/>
    <mergeCell ref="C28:D28"/>
    <mergeCell ref="I28:J28"/>
    <mergeCell ref="A26:B26"/>
    <mergeCell ref="C26:D26"/>
    <mergeCell ref="C29:D29"/>
    <mergeCell ref="I29:J29"/>
    <mergeCell ref="C24:D24"/>
    <mergeCell ref="G24:H24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tabSelected="1" workbookViewId="0">
      <selection activeCell="C36" sqref="C36:D36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Calendario!I18</f>
        <v>41030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38" t="str">
        <f>Calendario!I20</f>
        <v/>
      </c>
      <c r="B3" s="39"/>
      <c r="C3" s="38">
        <f>Calendario!J20</f>
        <v>41030</v>
      </c>
      <c r="D3" s="39"/>
      <c r="E3" s="44">
        <f>Calendario!K20</f>
        <v>41031</v>
      </c>
      <c r="F3" s="45"/>
      <c r="G3" s="42">
        <f>Calendario!L20</f>
        <v>41032</v>
      </c>
      <c r="H3" s="43"/>
      <c r="I3" s="14">
        <f>Calendario!M20</f>
        <v>41033</v>
      </c>
      <c r="J3" s="15"/>
    </row>
    <row r="4" spans="1:10" s="11" customFormat="1">
      <c r="A4" s="112" t="s">
        <v>18</v>
      </c>
      <c r="B4" s="113"/>
      <c r="C4" s="112" t="s">
        <v>18</v>
      </c>
      <c r="D4" s="113"/>
      <c r="E4" s="102" t="s">
        <v>30</v>
      </c>
      <c r="F4" s="103"/>
      <c r="G4" s="98" t="s">
        <v>19</v>
      </c>
      <c r="H4" s="99"/>
      <c r="I4" s="82"/>
      <c r="J4" s="83"/>
    </row>
    <row r="5" spans="1:10" s="11" customFormat="1">
      <c r="A5" s="112"/>
      <c r="B5" s="113"/>
      <c r="C5" s="112"/>
      <c r="D5" s="113"/>
      <c r="E5" s="102"/>
      <c r="F5" s="103"/>
      <c r="G5" s="98"/>
      <c r="H5" s="99"/>
      <c r="I5" s="82"/>
      <c r="J5" s="83"/>
    </row>
    <row r="6" spans="1:10" s="11" customFormat="1">
      <c r="A6" s="112"/>
      <c r="B6" s="113"/>
      <c r="C6" s="112"/>
      <c r="D6" s="113"/>
      <c r="E6" s="102"/>
      <c r="F6" s="103"/>
      <c r="G6" s="98"/>
      <c r="H6" s="99"/>
      <c r="I6" s="82"/>
      <c r="J6" s="83"/>
    </row>
    <row r="7" spans="1:10" s="11" customFormat="1">
      <c r="A7" s="112"/>
      <c r="B7" s="113"/>
      <c r="C7" s="112"/>
      <c r="D7" s="113"/>
      <c r="E7" s="106" t="s">
        <v>34</v>
      </c>
      <c r="F7" s="107"/>
      <c r="G7" s="108" t="s">
        <v>22</v>
      </c>
      <c r="H7" s="109"/>
      <c r="I7" s="82" t="s">
        <v>4</v>
      </c>
      <c r="J7" s="83"/>
    </row>
    <row r="8" spans="1:10" s="12" customFormat="1">
      <c r="A8" s="110" t="s">
        <v>4</v>
      </c>
      <c r="B8" s="111"/>
      <c r="C8" s="110" t="s">
        <v>4</v>
      </c>
      <c r="D8" s="111"/>
      <c r="E8" s="94" t="s">
        <v>32</v>
      </c>
      <c r="F8" s="95"/>
      <c r="G8" s="96" t="s">
        <v>23</v>
      </c>
      <c r="H8" s="97"/>
      <c r="I8" s="86" t="s">
        <v>4</v>
      </c>
      <c r="J8" s="87"/>
    </row>
    <row r="9" spans="1:10" s="11" customFormat="1" ht="18">
      <c r="A9" s="42">
        <f>Calendario!I21</f>
        <v>41036</v>
      </c>
      <c r="B9" s="43"/>
      <c r="C9" s="14">
        <f>Calendario!J21</f>
        <v>41037</v>
      </c>
      <c r="D9" s="15"/>
      <c r="E9" s="44">
        <f>Calendario!K21</f>
        <v>41038</v>
      </c>
      <c r="F9" s="45"/>
      <c r="G9" s="14">
        <f>Calendario!L21</f>
        <v>41039</v>
      </c>
      <c r="H9" s="15"/>
      <c r="I9" s="14">
        <f>Calendario!M21</f>
        <v>41040</v>
      </c>
      <c r="J9" s="15"/>
    </row>
    <row r="10" spans="1:10" s="11" customFormat="1">
      <c r="A10" s="98" t="s">
        <v>19</v>
      </c>
      <c r="B10" s="99"/>
      <c r="C10" s="82"/>
      <c r="D10" s="83"/>
      <c r="E10" s="102" t="s">
        <v>30</v>
      </c>
      <c r="F10" s="103"/>
      <c r="G10" s="82"/>
      <c r="H10" s="83"/>
      <c r="I10" s="82"/>
      <c r="J10" s="83"/>
    </row>
    <row r="11" spans="1:10" s="11" customFormat="1">
      <c r="A11" s="98"/>
      <c r="B11" s="99"/>
      <c r="C11" s="82"/>
      <c r="D11" s="83"/>
      <c r="E11" s="102"/>
      <c r="F11" s="103"/>
      <c r="G11" s="82"/>
      <c r="H11" s="83"/>
      <c r="I11" s="82"/>
      <c r="J11" s="83"/>
    </row>
    <row r="12" spans="1:10" s="11" customFormat="1">
      <c r="A12" s="98"/>
      <c r="B12" s="99"/>
      <c r="C12" s="82"/>
      <c r="D12" s="83"/>
      <c r="E12" s="102"/>
      <c r="F12" s="103"/>
      <c r="G12" s="82"/>
      <c r="H12" s="83"/>
      <c r="I12" s="82"/>
      <c r="J12" s="83"/>
    </row>
    <row r="13" spans="1:10" s="11" customFormat="1">
      <c r="A13" s="108" t="s">
        <v>24</v>
      </c>
      <c r="B13" s="109"/>
      <c r="C13" s="82" t="s">
        <v>4</v>
      </c>
      <c r="D13" s="83"/>
      <c r="E13" s="106" t="s">
        <v>35</v>
      </c>
      <c r="F13" s="107"/>
      <c r="G13" s="82" t="s">
        <v>4</v>
      </c>
      <c r="H13" s="83"/>
      <c r="I13" s="82" t="s">
        <v>4</v>
      </c>
      <c r="J13" s="83"/>
    </row>
    <row r="14" spans="1:10" s="12" customFormat="1">
      <c r="A14" s="96" t="s">
        <v>23</v>
      </c>
      <c r="B14" s="97"/>
      <c r="C14" s="86" t="s">
        <v>4</v>
      </c>
      <c r="D14" s="87"/>
      <c r="E14" s="94" t="s">
        <v>32</v>
      </c>
      <c r="F14" s="95"/>
      <c r="G14" s="86" t="s">
        <v>4</v>
      </c>
      <c r="H14" s="87"/>
      <c r="I14" s="86" t="s">
        <v>4</v>
      </c>
      <c r="J14" s="87"/>
    </row>
    <row r="15" spans="1:10" s="11" customFormat="1" ht="18">
      <c r="A15" s="42">
        <f>Calendario!I22</f>
        <v>41043</v>
      </c>
      <c r="B15" s="43"/>
      <c r="C15" s="14">
        <f>Calendario!J22</f>
        <v>41044</v>
      </c>
      <c r="D15" s="15"/>
      <c r="E15" s="46">
        <f>Calendario!K22</f>
        <v>41045</v>
      </c>
      <c r="F15" s="47"/>
      <c r="G15" s="14">
        <f>Calendario!L22</f>
        <v>41046</v>
      </c>
      <c r="H15" s="15"/>
      <c r="I15" s="14">
        <f>Calendario!M22</f>
        <v>41047</v>
      </c>
      <c r="J15" s="15"/>
    </row>
    <row r="16" spans="1:10" s="11" customFormat="1">
      <c r="A16" s="98" t="s">
        <v>19</v>
      </c>
      <c r="B16" s="99"/>
      <c r="C16" s="82"/>
      <c r="D16" s="83"/>
      <c r="E16" s="114" t="s">
        <v>36</v>
      </c>
      <c r="F16" s="115"/>
      <c r="G16" s="82"/>
      <c r="H16" s="83"/>
      <c r="I16" s="82"/>
      <c r="J16" s="83"/>
    </row>
    <row r="17" spans="1:10" s="11" customFormat="1">
      <c r="A17" s="98"/>
      <c r="B17" s="99"/>
      <c r="C17" s="82"/>
      <c r="D17" s="83"/>
      <c r="E17" s="114"/>
      <c r="F17" s="115"/>
      <c r="G17" s="82"/>
      <c r="H17" s="83"/>
      <c r="I17" s="82"/>
      <c r="J17" s="83"/>
    </row>
    <row r="18" spans="1:10" s="11" customFormat="1">
      <c r="A18" s="98"/>
      <c r="B18" s="99"/>
      <c r="C18" s="82"/>
      <c r="D18" s="83"/>
      <c r="E18" s="114"/>
      <c r="F18" s="115"/>
      <c r="G18" s="82"/>
      <c r="H18" s="83"/>
      <c r="I18" s="82"/>
      <c r="J18" s="83"/>
    </row>
    <row r="19" spans="1:10" s="11" customFormat="1">
      <c r="A19" s="108" t="s">
        <v>25</v>
      </c>
      <c r="B19" s="109"/>
      <c r="C19" s="82" t="s">
        <v>4</v>
      </c>
      <c r="D19" s="83"/>
      <c r="E19" s="116" t="s">
        <v>31</v>
      </c>
      <c r="F19" s="117"/>
      <c r="G19" s="82" t="s">
        <v>4</v>
      </c>
      <c r="H19" s="83"/>
      <c r="I19" s="82" t="s">
        <v>4</v>
      </c>
      <c r="J19" s="83"/>
    </row>
    <row r="20" spans="1:10" s="12" customFormat="1">
      <c r="A20" s="96" t="s">
        <v>23</v>
      </c>
      <c r="B20" s="97"/>
      <c r="C20" s="86" t="s">
        <v>4</v>
      </c>
      <c r="D20" s="87"/>
      <c r="E20" s="118" t="s">
        <v>37</v>
      </c>
      <c r="F20" s="119"/>
      <c r="G20" s="86" t="s">
        <v>4</v>
      </c>
      <c r="H20" s="87"/>
      <c r="I20" s="86" t="s">
        <v>4</v>
      </c>
      <c r="J20" s="87"/>
    </row>
    <row r="21" spans="1:10" s="11" customFormat="1" ht="18">
      <c r="A21" s="38">
        <f>Calendario!I23</f>
        <v>41050</v>
      </c>
      <c r="B21" s="39"/>
      <c r="C21" s="42">
        <f>Calendario!J23</f>
        <v>41051</v>
      </c>
      <c r="D21" s="43"/>
      <c r="E21" s="46">
        <f>Calendario!K23</f>
        <v>41052</v>
      </c>
      <c r="F21" s="47"/>
      <c r="G21" s="14">
        <f>Calendario!L23</f>
        <v>41053</v>
      </c>
      <c r="H21" s="15"/>
      <c r="I21" s="14">
        <f>Calendario!M23</f>
        <v>41054</v>
      </c>
      <c r="J21" s="15"/>
    </row>
    <row r="22" spans="1:10" s="11" customFormat="1">
      <c r="A22" s="112" t="s">
        <v>18</v>
      </c>
      <c r="B22" s="113"/>
      <c r="C22" s="98" t="s">
        <v>19</v>
      </c>
      <c r="D22" s="99"/>
      <c r="E22" s="114" t="s">
        <v>36</v>
      </c>
      <c r="F22" s="115"/>
      <c r="G22" s="82"/>
      <c r="H22" s="83"/>
      <c r="I22" s="82"/>
      <c r="J22" s="83"/>
    </row>
    <row r="23" spans="1:10" s="11" customFormat="1">
      <c r="A23" s="112"/>
      <c r="B23" s="113"/>
      <c r="C23" s="98"/>
      <c r="D23" s="99"/>
      <c r="E23" s="114"/>
      <c r="F23" s="115"/>
      <c r="G23" s="82"/>
      <c r="H23" s="83"/>
      <c r="I23" s="82"/>
      <c r="J23" s="83"/>
    </row>
    <row r="24" spans="1:10" s="11" customFormat="1">
      <c r="A24" s="112"/>
      <c r="B24" s="113"/>
      <c r="C24" s="98"/>
      <c r="D24" s="99"/>
      <c r="E24" s="114"/>
      <c r="F24" s="115"/>
      <c r="G24" s="82"/>
      <c r="H24" s="83"/>
      <c r="I24" s="82"/>
      <c r="J24" s="83"/>
    </row>
    <row r="25" spans="1:10" s="11" customFormat="1">
      <c r="A25" s="112"/>
      <c r="B25" s="113"/>
      <c r="C25" s="108" t="s">
        <v>28</v>
      </c>
      <c r="D25" s="109"/>
      <c r="E25" s="116" t="s">
        <v>33</v>
      </c>
      <c r="F25" s="117"/>
      <c r="G25" s="82" t="s">
        <v>4</v>
      </c>
      <c r="H25" s="83"/>
      <c r="I25" s="82" t="s">
        <v>4</v>
      </c>
      <c r="J25" s="83"/>
    </row>
    <row r="26" spans="1:10" s="12" customFormat="1">
      <c r="A26" s="110" t="s">
        <v>4</v>
      </c>
      <c r="B26" s="111"/>
      <c r="C26" s="96" t="s">
        <v>27</v>
      </c>
      <c r="D26" s="97"/>
      <c r="E26" s="118" t="s">
        <v>37</v>
      </c>
      <c r="F26" s="119"/>
      <c r="G26" s="86" t="s">
        <v>4</v>
      </c>
      <c r="H26" s="87"/>
      <c r="I26" s="86" t="s">
        <v>4</v>
      </c>
      <c r="J26" s="87"/>
    </row>
    <row r="27" spans="1:10" s="11" customFormat="1" ht="18">
      <c r="A27" s="42">
        <f>Calendario!I24</f>
        <v>41057</v>
      </c>
      <c r="B27" s="43"/>
      <c r="C27" s="14">
        <f>Calendario!J24</f>
        <v>41058</v>
      </c>
      <c r="D27" s="15"/>
      <c r="E27" s="46">
        <f>Calendario!K24</f>
        <v>41059</v>
      </c>
      <c r="F27" s="47"/>
      <c r="G27" s="14">
        <f>Calendario!L24</f>
        <v>41060</v>
      </c>
      <c r="H27" s="15"/>
      <c r="I27" s="14" t="str">
        <f>Calendario!M24</f>
        <v/>
      </c>
      <c r="J27" s="15"/>
    </row>
    <row r="28" spans="1:10" s="11" customFormat="1">
      <c r="A28" s="98" t="s">
        <v>19</v>
      </c>
      <c r="B28" s="99"/>
      <c r="C28" s="82"/>
      <c r="D28" s="83"/>
      <c r="E28" s="114" t="s">
        <v>36</v>
      </c>
      <c r="F28" s="115"/>
      <c r="G28" s="82"/>
      <c r="H28" s="83"/>
      <c r="I28" s="82"/>
      <c r="J28" s="83"/>
    </row>
    <row r="29" spans="1:10" s="11" customFormat="1">
      <c r="A29" s="98"/>
      <c r="B29" s="99"/>
      <c r="C29" s="82"/>
      <c r="D29" s="83"/>
      <c r="E29" s="114"/>
      <c r="F29" s="115"/>
      <c r="G29" s="82"/>
      <c r="H29" s="83"/>
      <c r="I29" s="82"/>
      <c r="J29" s="83"/>
    </row>
    <row r="30" spans="1:10" s="11" customFormat="1">
      <c r="A30" s="98"/>
      <c r="B30" s="99"/>
      <c r="C30" s="82"/>
      <c r="D30" s="83"/>
      <c r="E30" s="114"/>
      <c r="F30" s="115"/>
      <c r="G30" s="82"/>
      <c r="H30" s="83"/>
      <c r="I30" s="82"/>
      <c r="J30" s="83"/>
    </row>
    <row r="31" spans="1:10" s="11" customFormat="1">
      <c r="A31" s="108" t="s">
        <v>29</v>
      </c>
      <c r="B31" s="109"/>
      <c r="C31" s="82" t="s">
        <v>4</v>
      </c>
      <c r="D31" s="83"/>
      <c r="E31" s="116" t="s">
        <v>34</v>
      </c>
      <c r="F31" s="117"/>
      <c r="G31" s="82" t="s">
        <v>4</v>
      </c>
      <c r="H31" s="83"/>
      <c r="I31" s="82" t="s">
        <v>4</v>
      </c>
      <c r="J31" s="83"/>
    </row>
    <row r="32" spans="1:10" s="12" customFormat="1">
      <c r="A32" s="96" t="s">
        <v>27</v>
      </c>
      <c r="B32" s="97"/>
      <c r="C32" s="86" t="s">
        <v>4</v>
      </c>
      <c r="D32" s="87"/>
      <c r="E32" s="118" t="s">
        <v>37</v>
      </c>
      <c r="F32" s="119"/>
      <c r="G32" s="86" t="s">
        <v>4</v>
      </c>
      <c r="H32" s="87"/>
      <c r="I32" s="86" t="s">
        <v>4</v>
      </c>
      <c r="J32" s="87"/>
    </row>
    <row r="33" spans="1:10" ht="18">
      <c r="A33" s="38" t="str">
        <f>Calendario!I25</f>
        <v/>
      </c>
      <c r="B33" s="39"/>
      <c r="C33" s="14" t="str">
        <f>Calendario!J25</f>
        <v/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158"/>
      <c r="B34" s="159"/>
      <c r="C34" s="82"/>
      <c r="D34" s="83"/>
      <c r="E34" s="35"/>
      <c r="F34" s="13"/>
      <c r="G34" s="13"/>
      <c r="H34" s="17"/>
      <c r="I34" s="16"/>
      <c r="J34" s="13"/>
    </row>
    <row r="35" spans="1:10">
      <c r="A35" s="158"/>
      <c r="B35" s="159"/>
      <c r="C35" s="82"/>
      <c r="D35" s="83"/>
      <c r="E35" s="35"/>
      <c r="F35" s="13"/>
      <c r="G35" s="13"/>
      <c r="H35" s="17"/>
      <c r="I35" s="16"/>
      <c r="J35" s="13"/>
    </row>
    <row r="36" spans="1:10">
      <c r="A36" s="158"/>
      <c r="B36" s="159"/>
      <c r="C36" s="82"/>
      <c r="D36" s="83"/>
      <c r="E36" s="35"/>
      <c r="F36" s="13"/>
      <c r="G36" s="13"/>
      <c r="H36" s="17"/>
      <c r="I36" s="16"/>
      <c r="J36" s="13"/>
    </row>
    <row r="37" spans="1:10">
      <c r="A37" s="158" t="s">
        <v>4</v>
      </c>
      <c r="B37" s="159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110" t="s">
        <v>4</v>
      </c>
      <c r="B38" s="111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13">
    <mergeCell ref="A1:F1"/>
    <mergeCell ref="G1:J1"/>
    <mergeCell ref="A37:B37"/>
    <mergeCell ref="C37:D37"/>
    <mergeCell ref="I32:J32"/>
    <mergeCell ref="A34:B34"/>
    <mergeCell ref="C34:D34"/>
    <mergeCell ref="A32:B32"/>
    <mergeCell ref="A38:B38"/>
    <mergeCell ref="C38:D38"/>
    <mergeCell ref="A35:B35"/>
    <mergeCell ref="C35:D35"/>
    <mergeCell ref="A36:B36"/>
    <mergeCell ref="C36:D36"/>
    <mergeCell ref="C32:D32"/>
    <mergeCell ref="E32:F32"/>
    <mergeCell ref="G32:H32"/>
    <mergeCell ref="I30:J30"/>
    <mergeCell ref="C30:D30"/>
    <mergeCell ref="G30:H30"/>
    <mergeCell ref="A31:B31"/>
    <mergeCell ref="C31:D31"/>
    <mergeCell ref="E31:F31"/>
    <mergeCell ref="G31:H31"/>
    <mergeCell ref="I31:J31"/>
    <mergeCell ref="C29:D29"/>
    <mergeCell ref="G29:H29"/>
    <mergeCell ref="I29:J29"/>
    <mergeCell ref="E25:F25"/>
    <mergeCell ref="G25:H25"/>
    <mergeCell ref="I28:J28"/>
    <mergeCell ref="C25:D25"/>
    <mergeCell ref="C28:D28"/>
    <mergeCell ref="G28:H28"/>
    <mergeCell ref="I25:J25"/>
    <mergeCell ref="C26:D26"/>
    <mergeCell ref="E26:F26"/>
    <mergeCell ref="G26:H26"/>
    <mergeCell ref="I26:J26"/>
    <mergeCell ref="G24:H24"/>
    <mergeCell ref="I24:J24"/>
    <mergeCell ref="E20:F20"/>
    <mergeCell ref="G20:H20"/>
    <mergeCell ref="I23:J23"/>
    <mergeCell ref="C20:D20"/>
    <mergeCell ref="G23:H23"/>
    <mergeCell ref="I20:J20"/>
    <mergeCell ref="G22:H22"/>
    <mergeCell ref="I22:J22"/>
    <mergeCell ref="C22:D24"/>
    <mergeCell ref="G19:H19"/>
    <mergeCell ref="I19:J19"/>
    <mergeCell ref="G16:H16"/>
    <mergeCell ref="I18:J18"/>
    <mergeCell ref="C16:D16"/>
    <mergeCell ref="C18:D18"/>
    <mergeCell ref="G18:H18"/>
    <mergeCell ref="I16:J16"/>
    <mergeCell ref="C17:D17"/>
    <mergeCell ref="G17:H17"/>
    <mergeCell ref="I17:J17"/>
    <mergeCell ref="G14:H14"/>
    <mergeCell ref="I14:J14"/>
    <mergeCell ref="G11:H11"/>
    <mergeCell ref="I13:J13"/>
    <mergeCell ref="C11:D11"/>
    <mergeCell ref="A13:B13"/>
    <mergeCell ref="C13:D13"/>
    <mergeCell ref="E13:F13"/>
    <mergeCell ref="G13:H13"/>
    <mergeCell ref="I11:J11"/>
    <mergeCell ref="C12:D12"/>
    <mergeCell ref="G12:H12"/>
    <mergeCell ref="I12:J12"/>
    <mergeCell ref="A10:B12"/>
    <mergeCell ref="G2:H2"/>
    <mergeCell ref="I2:J2"/>
    <mergeCell ref="G4:H6"/>
    <mergeCell ref="C10:D10"/>
    <mergeCell ref="G10:H10"/>
    <mergeCell ref="I10:J10"/>
    <mergeCell ref="I8:J8"/>
    <mergeCell ref="A8:B8"/>
    <mergeCell ref="C8:D8"/>
    <mergeCell ref="E8:F8"/>
    <mergeCell ref="G8:H8"/>
    <mergeCell ref="I6:J6"/>
    <mergeCell ref="C4:D7"/>
    <mergeCell ref="E7:F7"/>
    <mergeCell ref="G7:H7"/>
    <mergeCell ref="I7:J7"/>
    <mergeCell ref="I4:J4"/>
    <mergeCell ref="I5:J5"/>
    <mergeCell ref="A4:B7"/>
    <mergeCell ref="A28:B30"/>
    <mergeCell ref="E4:F6"/>
    <mergeCell ref="E10:F12"/>
    <mergeCell ref="E16:F18"/>
    <mergeCell ref="E22:F24"/>
    <mergeCell ref="E28:F30"/>
    <mergeCell ref="A2:B2"/>
    <mergeCell ref="C2:D2"/>
    <mergeCell ref="E2:F2"/>
    <mergeCell ref="A14:B14"/>
    <mergeCell ref="C14:D14"/>
    <mergeCell ref="E14:F14"/>
    <mergeCell ref="A20:B20"/>
    <mergeCell ref="A19:B19"/>
    <mergeCell ref="C19:D19"/>
    <mergeCell ref="E19:F19"/>
    <mergeCell ref="A16:B18"/>
    <mergeCell ref="A22:B25"/>
    <mergeCell ref="A26:B26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tabSelected="1" workbookViewId="0">
      <selection activeCell="C36" sqref="C36:D36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Calendario!Q18</f>
        <v>41061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14" t="str">
        <f>Calendario!Q20</f>
        <v/>
      </c>
      <c r="B3" s="15"/>
      <c r="C3" s="14" t="str">
        <f>Calendario!R20</f>
        <v/>
      </c>
      <c r="D3" s="15"/>
      <c r="E3" s="14" t="str">
        <f>Calendario!S20</f>
        <v/>
      </c>
      <c r="F3" s="15"/>
      <c r="G3" s="14" t="str">
        <f>Calendario!T20</f>
        <v/>
      </c>
      <c r="H3" s="15"/>
      <c r="I3" s="14">
        <f>Calendario!U20</f>
        <v>41061</v>
      </c>
      <c r="J3" s="15"/>
    </row>
    <row r="4" spans="1:10" s="11" customFormat="1">
      <c r="A4" s="82"/>
      <c r="B4" s="83"/>
      <c r="C4" s="82"/>
      <c r="D4" s="83"/>
      <c r="E4" s="82"/>
      <c r="F4" s="83"/>
      <c r="G4" s="82"/>
      <c r="H4" s="83"/>
      <c r="I4" s="82"/>
      <c r="J4" s="83"/>
    </row>
    <row r="5" spans="1:10" s="11" customFormat="1">
      <c r="A5" s="82"/>
      <c r="B5" s="83"/>
      <c r="C5" s="82"/>
      <c r="D5" s="83"/>
      <c r="E5" s="82"/>
      <c r="F5" s="83"/>
      <c r="G5" s="82"/>
      <c r="H5" s="83"/>
      <c r="I5" s="82"/>
      <c r="J5" s="83"/>
    </row>
    <row r="6" spans="1:10" s="11" customFormat="1">
      <c r="A6" s="82"/>
      <c r="B6" s="83"/>
      <c r="C6" s="82"/>
      <c r="D6" s="83"/>
      <c r="E6" s="82"/>
      <c r="F6" s="83"/>
      <c r="G6" s="82"/>
      <c r="H6" s="83"/>
      <c r="I6" s="82"/>
      <c r="J6" s="83"/>
    </row>
    <row r="7" spans="1:10" s="11" customFormat="1">
      <c r="A7" s="82" t="s">
        <v>4</v>
      </c>
      <c r="B7" s="83"/>
      <c r="C7" s="82" t="s">
        <v>4</v>
      </c>
      <c r="D7" s="83"/>
      <c r="E7" s="82" t="s">
        <v>4</v>
      </c>
      <c r="F7" s="83"/>
      <c r="G7" s="82" t="s">
        <v>4</v>
      </c>
      <c r="H7" s="83"/>
      <c r="I7" s="82" t="s">
        <v>4</v>
      </c>
      <c r="J7" s="8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86" t="s">
        <v>4</v>
      </c>
      <c r="H8" s="87"/>
      <c r="I8" s="86" t="s">
        <v>4</v>
      </c>
      <c r="J8" s="87"/>
    </row>
    <row r="9" spans="1:10" s="11" customFormat="1" ht="18">
      <c r="A9" s="42">
        <f>Calendario!Q21</f>
        <v>41064</v>
      </c>
      <c r="B9" s="43"/>
      <c r="C9" s="14">
        <f>Calendario!R21</f>
        <v>41065</v>
      </c>
      <c r="D9" s="15"/>
      <c r="E9" s="46">
        <f>Calendario!S21</f>
        <v>41066</v>
      </c>
      <c r="F9" s="47"/>
      <c r="G9" s="14">
        <f>Calendario!T21</f>
        <v>41067</v>
      </c>
      <c r="H9" s="15"/>
      <c r="I9" s="14">
        <f>Calendario!U21</f>
        <v>41068</v>
      </c>
      <c r="J9" s="15"/>
    </row>
    <row r="10" spans="1:10" s="11" customFormat="1">
      <c r="A10" s="98" t="s">
        <v>19</v>
      </c>
      <c r="B10" s="99"/>
      <c r="C10" s="82"/>
      <c r="D10" s="83"/>
      <c r="E10" s="114" t="s">
        <v>36</v>
      </c>
      <c r="F10" s="115"/>
      <c r="G10" s="82"/>
      <c r="H10" s="83"/>
      <c r="I10" s="82"/>
      <c r="J10" s="83"/>
    </row>
    <row r="11" spans="1:10" s="11" customFormat="1">
      <c r="A11" s="98"/>
      <c r="B11" s="99"/>
      <c r="C11" s="82"/>
      <c r="D11" s="83"/>
      <c r="E11" s="114"/>
      <c r="F11" s="115"/>
      <c r="G11" s="82"/>
      <c r="H11" s="83"/>
      <c r="I11" s="82"/>
      <c r="J11" s="83"/>
    </row>
    <row r="12" spans="1:10" s="11" customFormat="1">
      <c r="A12" s="98"/>
      <c r="B12" s="99"/>
      <c r="C12" s="82"/>
      <c r="D12" s="83"/>
      <c r="E12" s="114"/>
      <c r="F12" s="115"/>
      <c r="G12" s="82"/>
      <c r="H12" s="83"/>
      <c r="I12" s="82"/>
      <c r="J12" s="83"/>
    </row>
    <row r="13" spans="1:10" s="11" customFormat="1">
      <c r="A13" s="108" t="s">
        <v>26</v>
      </c>
      <c r="B13" s="109"/>
      <c r="C13" s="82" t="s">
        <v>4</v>
      </c>
      <c r="D13" s="83"/>
      <c r="E13" s="116" t="s">
        <v>35</v>
      </c>
      <c r="F13" s="117"/>
      <c r="G13" s="82" t="s">
        <v>4</v>
      </c>
      <c r="H13" s="83"/>
      <c r="I13" s="82" t="s">
        <v>4</v>
      </c>
      <c r="J13" s="83"/>
    </row>
    <row r="14" spans="1:10" s="12" customFormat="1">
      <c r="A14" s="96" t="s">
        <v>27</v>
      </c>
      <c r="B14" s="97"/>
      <c r="C14" s="86" t="s">
        <v>4</v>
      </c>
      <c r="D14" s="87"/>
      <c r="E14" s="118" t="s">
        <v>37</v>
      </c>
      <c r="F14" s="119"/>
      <c r="G14" s="86" t="s">
        <v>4</v>
      </c>
      <c r="H14" s="87"/>
      <c r="I14" s="86" t="s">
        <v>4</v>
      </c>
      <c r="J14" s="87"/>
    </row>
    <row r="15" spans="1:10" s="11" customFormat="1" ht="18">
      <c r="A15" s="48">
        <f>Calendario!Q22</f>
        <v>41071</v>
      </c>
      <c r="B15" s="49"/>
      <c r="C15" s="14">
        <f>Calendario!R22</f>
        <v>41072</v>
      </c>
      <c r="D15" s="15"/>
      <c r="E15" s="48">
        <f>Calendario!S22</f>
        <v>41073</v>
      </c>
      <c r="F15" s="49"/>
      <c r="G15" s="14">
        <f>Calendario!T22</f>
        <v>41074</v>
      </c>
      <c r="H15" s="15"/>
      <c r="I15" s="14">
        <f>Calendario!U22</f>
        <v>41075</v>
      </c>
      <c r="J15" s="15"/>
    </row>
    <row r="16" spans="1:10" s="11" customFormat="1">
      <c r="A16" s="124" t="s">
        <v>38</v>
      </c>
      <c r="B16" s="125"/>
      <c r="C16" s="82"/>
      <c r="D16" s="83"/>
      <c r="E16" s="124" t="s">
        <v>38</v>
      </c>
      <c r="F16" s="125"/>
      <c r="G16" s="82"/>
      <c r="H16" s="83"/>
      <c r="I16" s="82"/>
      <c r="J16" s="83"/>
    </row>
    <row r="17" spans="1:10" s="11" customFormat="1">
      <c r="A17" s="124"/>
      <c r="B17" s="125"/>
      <c r="C17" s="82"/>
      <c r="D17" s="83"/>
      <c r="E17" s="124"/>
      <c r="F17" s="125"/>
      <c r="G17" s="82"/>
      <c r="H17" s="83"/>
      <c r="I17" s="82"/>
      <c r="J17" s="83"/>
    </row>
    <row r="18" spans="1:10" s="11" customFormat="1">
      <c r="A18" s="124"/>
      <c r="B18" s="125"/>
      <c r="C18" s="82"/>
      <c r="D18" s="83"/>
      <c r="E18" s="124"/>
      <c r="F18" s="125"/>
      <c r="G18" s="82"/>
      <c r="H18" s="83"/>
      <c r="I18" s="82"/>
      <c r="J18" s="83"/>
    </row>
    <row r="19" spans="1:10" s="11" customFormat="1">
      <c r="A19" s="122" t="s">
        <v>20</v>
      </c>
      <c r="B19" s="123"/>
      <c r="C19" s="82" t="s">
        <v>4</v>
      </c>
      <c r="D19" s="83"/>
      <c r="E19" s="122" t="s">
        <v>21</v>
      </c>
      <c r="F19" s="123"/>
      <c r="G19" s="82" t="s">
        <v>4</v>
      </c>
      <c r="H19" s="83"/>
      <c r="I19" s="82" t="s">
        <v>4</v>
      </c>
      <c r="J19" s="83"/>
    </row>
    <row r="20" spans="1:10" s="12" customFormat="1">
      <c r="A20" s="120" t="s">
        <v>39</v>
      </c>
      <c r="B20" s="121"/>
      <c r="C20" s="86" t="s">
        <v>4</v>
      </c>
      <c r="D20" s="87"/>
      <c r="E20" s="120" t="s">
        <v>39</v>
      </c>
      <c r="F20" s="121"/>
      <c r="G20" s="86" t="s">
        <v>4</v>
      </c>
      <c r="H20" s="87"/>
      <c r="I20" s="86" t="s">
        <v>4</v>
      </c>
      <c r="J20" s="87"/>
    </row>
    <row r="21" spans="1:10" s="11" customFormat="1" ht="18">
      <c r="A21" s="48">
        <f>Calendario!Q23</f>
        <v>41078</v>
      </c>
      <c r="B21" s="49"/>
      <c r="C21" s="14">
        <f>Calendario!R23</f>
        <v>41079</v>
      </c>
      <c r="D21" s="15"/>
      <c r="E21" s="48">
        <f>Calendario!S23</f>
        <v>41080</v>
      </c>
      <c r="F21" s="49"/>
      <c r="G21" s="14">
        <f>Calendario!T23</f>
        <v>41081</v>
      </c>
      <c r="H21" s="15"/>
      <c r="I21" s="14">
        <f>Calendario!U23</f>
        <v>41082</v>
      </c>
      <c r="J21" s="15"/>
    </row>
    <row r="22" spans="1:10" s="11" customFormat="1">
      <c r="A22" s="124" t="s">
        <v>38</v>
      </c>
      <c r="B22" s="125"/>
      <c r="C22" s="82"/>
      <c r="D22" s="83"/>
      <c r="E22" s="124" t="s">
        <v>38</v>
      </c>
      <c r="F22" s="125"/>
      <c r="G22" s="82"/>
      <c r="H22" s="83"/>
      <c r="I22" s="82"/>
      <c r="J22" s="83"/>
    </row>
    <row r="23" spans="1:10" s="11" customFormat="1">
      <c r="A23" s="124"/>
      <c r="B23" s="125"/>
      <c r="C23" s="82"/>
      <c r="D23" s="83"/>
      <c r="E23" s="124"/>
      <c r="F23" s="125"/>
      <c r="G23" s="82"/>
      <c r="H23" s="83"/>
      <c r="I23" s="82"/>
      <c r="J23" s="83"/>
    </row>
    <row r="24" spans="1:10" s="11" customFormat="1">
      <c r="A24" s="124"/>
      <c r="B24" s="125"/>
      <c r="C24" s="82"/>
      <c r="D24" s="83"/>
      <c r="E24" s="124"/>
      <c r="F24" s="125"/>
      <c r="G24" s="82"/>
      <c r="H24" s="83"/>
      <c r="I24" s="82"/>
      <c r="J24" s="83"/>
    </row>
    <row r="25" spans="1:10" s="11" customFormat="1">
      <c r="A25" s="122" t="s">
        <v>22</v>
      </c>
      <c r="B25" s="123"/>
      <c r="C25" s="82" t="s">
        <v>4</v>
      </c>
      <c r="D25" s="83"/>
      <c r="E25" s="122" t="s">
        <v>24</v>
      </c>
      <c r="F25" s="123"/>
      <c r="G25" s="82" t="s">
        <v>4</v>
      </c>
      <c r="H25" s="83"/>
      <c r="I25" s="82" t="s">
        <v>4</v>
      </c>
      <c r="J25" s="83"/>
    </row>
    <row r="26" spans="1:10" s="12" customFormat="1">
      <c r="A26" s="120" t="s">
        <v>39</v>
      </c>
      <c r="B26" s="121"/>
      <c r="C26" s="86" t="s">
        <v>4</v>
      </c>
      <c r="D26" s="87"/>
      <c r="E26" s="120" t="s">
        <v>39</v>
      </c>
      <c r="F26" s="121"/>
      <c r="G26" s="86" t="s">
        <v>4</v>
      </c>
      <c r="H26" s="87"/>
      <c r="I26" s="86" t="s">
        <v>4</v>
      </c>
      <c r="J26" s="87"/>
    </row>
    <row r="27" spans="1:10" s="11" customFormat="1" ht="18">
      <c r="A27" s="48">
        <f>Calendario!Q24</f>
        <v>41085</v>
      </c>
      <c r="B27" s="49"/>
      <c r="C27" s="14">
        <f>Calendario!R24</f>
        <v>41086</v>
      </c>
      <c r="D27" s="15"/>
      <c r="E27" s="48">
        <f>Calendario!S24</f>
        <v>41087</v>
      </c>
      <c r="F27" s="49"/>
      <c r="G27" s="14">
        <f>Calendario!T24</f>
        <v>41088</v>
      </c>
      <c r="H27" s="15"/>
      <c r="I27" s="14">
        <f>Calendario!U24</f>
        <v>41089</v>
      </c>
      <c r="J27" s="15"/>
    </row>
    <row r="28" spans="1:10" s="11" customFormat="1">
      <c r="A28" s="124" t="s">
        <v>38</v>
      </c>
      <c r="B28" s="125"/>
      <c r="C28" s="82"/>
      <c r="D28" s="83"/>
      <c r="E28" s="124" t="s">
        <v>38</v>
      </c>
      <c r="F28" s="125"/>
      <c r="G28" s="82"/>
      <c r="H28" s="83"/>
      <c r="I28" s="82"/>
      <c r="J28" s="83"/>
    </row>
    <row r="29" spans="1:10" s="11" customFormat="1">
      <c r="A29" s="124"/>
      <c r="B29" s="125"/>
      <c r="C29" s="82"/>
      <c r="D29" s="83"/>
      <c r="E29" s="124"/>
      <c r="F29" s="125"/>
      <c r="G29" s="82"/>
      <c r="H29" s="83"/>
      <c r="I29" s="82"/>
      <c r="J29" s="83"/>
    </row>
    <row r="30" spans="1:10" s="11" customFormat="1">
      <c r="A30" s="124"/>
      <c r="B30" s="125"/>
      <c r="C30" s="82"/>
      <c r="D30" s="83"/>
      <c r="E30" s="124"/>
      <c r="F30" s="125"/>
      <c r="G30" s="82"/>
      <c r="H30" s="83"/>
      <c r="I30" s="82"/>
      <c r="J30" s="83"/>
    </row>
    <row r="31" spans="1:10" s="11" customFormat="1">
      <c r="A31" s="122" t="s">
        <v>25</v>
      </c>
      <c r="B31" s="123"/>
      <c r="C31" s="82" t="s">
        <v>4</v>
      </c>
      <c r="D31" s="83"/>
      <c r="E31" s="122" t="s">
        <v>28</v>
      </c>
      <c r="F31" s="123"/>
      <c r="G31" s="82" t="s">
        <v>4</v>
      </c>
      <c r="H31" s="83"/>
      <c r="I31" s="82" t="s">
        <v>4</v>
      </c>
      <c r="J31" s="83"/>
    </row>
    <row r="32" spans="1:10" s="12" customFormat="1">
      <c r="A32" s="120" t="s">
        <v>39</v>
      </c>
      <c r="B32" s="121"/>
      <c r="C32" s="86" t="s">
        <v>4</v>
      </c>
      <c r="D32" s="87"/>
      <c r="E32" s="120" t="s">
        <v>39</v>
      </c>
      <c r="F32" s="121"/>
      <c r="G32" s="86" t="s">
        <v>4</v>
      </c>
      <c r="H32" s="87"/>
      <c r="I32" s="86" t="s">
        <v>4</v>
      </c>
      <c r="J32" s="87"/>
    </row>
    <row r="33" spans="1:10" ht="18">
      <c r="A33" s="38" t="str">
        <f>Calendario!Q25</f>
        <v/>
      </c>
      <c r="B33" s="39"/>
      <c r="C33" s="14" t="str">
        <f>Calendario!R25</f>
        <v/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158"/>
      <c r="B34" s="159"/>
      <c r="C34" s="82"/>
      <c r="D34" s="83"/>
      <c r="E34" s="35"/>
      <c r="F34" s="13"/>
      <c r="G34" s="13"/>
      <c r="H34" s="17"/>
      <c r="I34" s="16"/>
      <c r="J34" s="13"/>
    </row>
    <row r="35" spans="1:10">
      <c r="A35" s="158"/>
      <c r="B35" s="159"/>
      <c r="C35" s="82"/>
      <c r="D35" s="83"/>
      <c r="E35" s="35"/>
      <c r="F35" s="13"/>
      <c r="G35" s="13"/>
      <c r="H35" s="17"/>
      <c r="I35" s="16"/>
      <c r="J35" s="13"/>
    </row>
    <row r="36" spans="1:10">
      <c r="A36" s="158"/>
      <c r="B36" s="159"/>
      <c r="C36" s="82"/>
      <c r="D36" s="83"/>
      <c r="E36" s="35"/>
      <c r="F36" s="13"/>
      <c r="G36" s="13"/>
      <c r="H36" s="17"/>
      <c r="I36" s="16"/>
      <c r="J36" s="13"/>
    </row>
    <row r="37" spans="1:10">
      <c r="A37" s="158" t="s">
        <v>4</v>
      </c>
      <c r="B37" s="159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110" t="s">
        <v>4</v>
      </c>
      <c r="B38" s="111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26">
    <mergeCell ref="G1:J1"/>
    <mergeCell ref="I2:J2"/>
    <mergeCell ref="A2:B2"/>
    <mergeCell ref="C2:D2"/>
    <mergeCell ref="E2:F2"/>
    <mergeCell ref="G2:H2"/>
    <mergeCell ref="A4:B4"/>
    <mergeCell ref="C4:D4"/>
    <mergeCell ref="E4:F4"/>
    <mergeCell ref="G4:H4"/>
    <mergeCell ref="I4:J4"/>
    <mergeCell ref="A1:F1"/>
    <mergeCell ref="A5:B5"/>
    <mergeCell ref="C5:D5"/>
    <mergeCell ref="E5:F5"/>
    <mergeCell ref="G5:H5"/>
    <mergeCell ref="I5:J5"/>
    <mergeCell ref="E7:F7"/>
    <mergeCell ref="G7:H7"/>
    <mergeCell ref="I7:J7"/>
    <mergeCell ref="A6:B6"/>
    <mergeCell ref="C6:D6"/>
    <mergeCell ref="E6:F6"/>
    <mergeCell ref="G6:H6"/>
    <mergeCell ref="I6:J6"/>
    <mergeCell ref="A8:B8"/>
    <mergeCell ref="C8:D8"/>
    <mergeCell ref="E8:F8"/>
    <mergeCell ref="G8:H8"/>
    <mergeCell ref="I8:J8"/>
    <mergeCell ref="A7:B7"/>
    <mergeCell ref="C7:D7"/>
    <mergeCell ref="C10:D10"/>
    <mergeCell ref="G10:H10"/>
    <mergeCell ref="I10:J10"/>
    <mergeCell ref="G12:H12"/>
    <mergeCell ref="I12:J12"/>
    <mergeCell ref="C11:D11"/>
    <mergeCell ref="G11:H11"/>
    <mergeCell ref="I11:J11"/>
    <mergeCell ref="A13:B13"/>
    <mergeCell ref="C13:D13"/>
    <mergeCell ref="E13:F13"/>
    <mergeCell ref="G13:H13"/>
    <mergeCell ref="I13:J13"/>
    <mergeCell ref="C12:D12"/>
    <mergeCell ref="A14:B14"/>
    <mergeCell ref="C14:D14"/>
    <mergeCell ref="E14:F14"/>
    <mergeCell ref="G14:H14"/>
    <mergeCell ref="I14:J14"/>
    <mergeCell ref="G17:H17"/>
    <mergeCell ref="I17:J17"/>
    <mergeCell ref="C16:D16"/>
    <mergeCell ref="G16:H16"/>
    <mergeCell ref="I16:J16"/>
    <mergeCell ref="A16:B18"/>
    <mergeCell ref="E16:F18"/>
    <mergeCell ref="C18:D18"/>
    <mergeCell ref="G18:H18"/>
    <mergeCell ref="I18:J18"/>
    <mergeCell ref="C17:D17"/>
    <mergeCell ref="A19:B19"/>
    <mergeCell ref="C19:D19"/>
    <mergeCell ref="E19:F19"/>
    <mergeCell ref="G19:H19"/>
    <mergeCell ref="I19:J19"/>
    <mergeCell ref="G22:H22"/>
    <mergeCell ref="I22:J22"/>
    <mergeCell ref="A20:B20"/>
    <mergeCell ref="C20:D20"/>
    <mergeCell ref="E20:F20"/>
    <mergeCell ref="G20:H20"/>
    <mergeCell ref="I20:J20"/>
    <mergeCell ref="C23:D23"/>
    <mergeCell ref="G23:H23"/>
    <mergeCell ref="I23:J23"/>
    <mergeCell ref="C22:D22"/>
    <mergeCell ref="A22:B24"/>
    <mergeCell ref="E22:F24"/>
    <mergeCell ref="C24:D24"/>
    <mergeCell ref="G24:H24"/>
    <mergeCell ref="I24:J24"/>
    <mergeCell ref="I26:J26"/>
    <mergeCell ref="A25:B25"/>
    <mergeCell ref="C25:D25"/>
    <mergeCell ref="E25:F25"/>
    <mergeCell ref="G25:H25"/>
    <mergeCell ref="I25:J25"/>
    <mergeCell ref="C31:D31"/>
    <mergeCell ref="E31:F31"/>
    <mergeCell ref="G31:H31"/>
    <mergeCell ref="C28:D28"/>
    <mergeCell ref="G28:H28"/>
    <mergeCell ref="I28:J28"/>
    <mergeCell ref="A26:B26"/>
    <mergeCell ref="C26:D26"/>
    <mergeCell ref="C29:D29"/>
    <mergeCell ref="G29:H29"/>
    <mergeCell ref="I29:J29"/>
    <mergeCell ref="A28:B30"/>
    <mergeCell ref="E28:F30"/>
    <mergeCell ref="A32:B32"/>
    <mergeCell ref="C32:D32"/>
    <mergeCell ref="E32:F32"/>
    <mergeCell ref="G32:H32"/>
    <mergeCell ref="I32:J32"/>
    <mergeCell ref="A10:B12"/>
    <mergeCell ref="E10:F12"/>
    <mergeCell ref="A38:B38"/>
    <mergeCell ref="C38:D38"/>
    <mergeCell ref="A35:B35"/>
    <mergeCell ref="C35:D35"/>
    <mergeCell ref="A36:B36"/>
    <mergeCell ref="C36:D36"/>
    <mergeCell ref="A37:B37"/>
    <mergeCell ref="C37:D37"/>
    <mergeCell ref="A34:B34"/>
    <mergeCell ref="C34:D34"/>
    <mergeCell ref="I31:J31"/>
    <mergeCell ref="I30:J30"/>
    <mergeCell ref="C30:D30"/>
    <mergeCell ref="G30:H30"/>
    <mergeCell ref="A31:B31"/>
    <mergeCell ref="E26:F26"/>
    <mergeCell ref="G26:H26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tabSelected="1" topLeftCell="A3" workbookViewId="0">
      <selection activeCell="C36" sqref="C36:D36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Calendario!A27</f>
        <v>41091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14" t="str">
        <f>Calendario!A29</f>
        <v/>
      </c>
      <c r="B3" s="15"/>
      <c r="C3" s="14" t="str">
        <f>Calendario!B29</f>
        <v/>
      </c>
      <c r="D3" s="15"/>
      <c r="E3" s="14" t="str">
        <f>Calendario!C29</f>
        <v/>
      </c>
      <c r="F3" s="15"/>
      <c r="G3" s="14" t="str">
        <f>Calendario!D29</f>
        <v/>
      </c>
      <c r="H3" s="15"/>
      <c r="I3" s="14" t="str">
        <f>Calendario!E29</f>
        <v/>
      </c>
      <c r="J3" s="15"/>
    </row>
    <row r="4" spans="1:10" s="11" customFormat="1">
      <c r="A4" s="82"/>
      <c r="B4" s="83"/>
      <c r="C4" s="82"/>
      <c r="D4" s="83"/>
      <c r="E4" s="82"/>
      <c r="F4" s="83"/>
      <c r="G4" s="82"/>
      <c r="H4" s="83"/>
      <c r="I4" s="82"/>
      <c r="J4" s="83"/>
    </row>
    <row r="5" spans="1:10" s="11" customFormat="1">
      <c r="A5" s="82"/>
      <c r="B5" s="83"/>
      <c r="C5" s="82"/>
      <c r="D5" s="83"/>
      <c r="E5" s="82"/>
      <c r="F5" s="83"/>
      <c r="G5" s="82"/>
      <c r="H5" s="83"/>
      <c r="I5" s="82"/>
      <c r="J5" s="83"/>
    </row>
    <row r="6" spans="1:10" s="11" customFormat="1">
      <c r="A6" s="82"/>
      <c r="B6" s="83"/>
      <c r="C6" s="82"/>
      <c r="D6" s="83"/>
      <c r="E6" s="82"/>
      <c r="F6" s="83"/>
      <c r="G6" s="82"/>
      <c r="H6" s="83"/>
      <c r="I6" s="82"/>
      <c r="J6" s="83"/>
    </row>
    <row r="7" spans="1:10" s="11" customFormat="1">
      <c r="A7" s="82" t="s">
        <v>4</v>
      </c>
      <c r="B7" s="83"/>
      <c r="C7" s="82" t="s">
        <v>4</v>
      </c>
      <c r="D7" s="83"/>
      <c r="E7" s="82" t="s">
        <v>4</v>
      </c>
      <c r="F7" s="83"/>
      <c r="G7" s="82" t="s">
        <v>4</v>
      </c>
      <c r="H7" s="83"/>
      <c r="I7" s="82" t="s">
        <v>4</v>
      </c>
      <c r="J7" s="8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86" t="s">
        <v>4</v>
      </c>
      <c r="H8" s="87"/>
      <c r="I8" s="86" t="s">
        <v>4</v>
      </c>
      <c r="J8" s="87"/>
    </row>
    <row r="9" spans="1:10" s="11" customFormat="1" ht="18">
      <c r="A9" s="38">
        <f>Calendario!A30</f>
        <v>41092</v>
      </c>
      <c r="B9" s="39"/>
      <c r="C9" s="48">
        <f>Calendario!B30</f>
        <v>41093</v>
      </c>
      <c r="D9" s="49"/>
      <c r="E9" s="48">
        <f>Calendario!C30</f>
        <v>41094</v>
      </c>
      <c r="F9" s="49"/>
      <c r="G9" s="14">
        <f>Calendario!D30</f>
        <v>41095</v>
      </c>
      <c r="H9" s="15"/>
      <c r="I9" s="14">
        <f>Calendario!E30</f>
        <v>41096</v>
      </c>
      <c r="J9" s="15"/>
    </row>
    <row r="10" spans="1:10" s="11" customFormat="1">
      <c r="A10" s="112" t="s">
        <v>18</v>
      </c>
      <c r="B10" s="113"/>
      <c r="C10" s="124" t="s">
        <v>38</v>
      </c>
      <c r="D10" s="125"/>
      <c r="E10" s="124" t="s">
        <v>38</v>
      </c>
      <c r="F10" s="125"/>
      <c r="G10" s="82"/>
      <c r="H10" s="83"/>
      <c r="I10" s="82"/>
      <c r="J10" s="83"/>
    </row>
    <row r="11" spans="1:10" s="11" customFormat="1">
      <c r="A11" s="112"/>
      <c r="B11" s="113"/>
      <c r="C11" s="124"/>
      <c r="D11" s="125"/>
      <c r="E11" s="124"/>
      <c r="F11" s="125"/>
      <c r="G11" s="82"/>
      <c r="H11" s="83"/>
      <c r="I11" s="82"/>
      <c r="J11" s="83"/>
    </row>
    <row r="12" spans="1:10" s="11" customFormat="1">
      <c r="A12" s="112"/>
      <c r="B12" s="113"/>
      <c r="C12" s="124"/>
      <c r="D12" s="125"/>
      <c r="E12" s="124"/>
      <c r="F12" s="125"/>
      <c r="G12" s="82"/>
      <c r="H12" s="83"/>
      <c r="I12" s="82"/>
      <c r="J12" s="83"/>
    </row>
    <row r="13" spans="1:10" s="11" customFormat="1">
      <c r="A13" s="112"/>
      <c r="B13" s="113"/>
      <c r="C13" s="122" t="s">
        <v>29</v>
      </c>
      <c r="D13" s="123"/>
      <c r="E13" s="122" t="s">
        <v>26</v>
      </c>
      <c r="F13" s="123"/>
      <c r="G13" s="82" t="s">
        <v>4</v>
      </c>
      <c r="H13" s="83"/>
      <c r="I13" s="82" t="s">
        <v>4</v>
      </c>
      <c r="J13" s="83"/>
    </row>
    <row r="14" spans="1:10" s="12" customFormat="1">
      <c r="A14" s="110" t="s">
        <v>4</v>
      </c>
      <c r="B14" s="111"/>
      <c r="C14" s="120" t="s">
        <v>39</v>
      </c>
      <c r="D14" s="121"/>
      <c r="E14" s="120" t="s">
        <v>39</v>
      </c>
      <c r="F14" s="121"/>
      <c r="G14" s="86" t="s">
        <v>4</v>
      </c>
      <c r="H14" s="87"/>
      <c r="I14" s="86" t="s">
        <v>4</v>
      </c>
      <c r="J14" s="87"/>
    </row>
    <row r="15" spans="1:10" s="11" customFormat="1" ht="18">
      <c r="A15" s="54">
        <f>Calendario!A31</f>
        <v>41099</v>
      </c>
      <c r="B15" s="55"/>
      <c r="C15" s="14">
        <f>Calendario!B31</f>
        <v>41100</v>
      </c>
      <c r="D15" s="15"/>
      <c r="E15" s="54">
        <f>Calendario!C31</f>
        <v>41101</v>
      </c>
      <c r="F15" s="55"/>
      <c r="G15" s="14">
        <f>Calendario!D31</f>
        <v>41102</v>
      </c>
      <c r="H15" s="15"/>
      <c r="I15" s="14">
        <f>Calendario!E31</f>
        <v>41103</v>
      </c>
      <c r="J15" s="15"/>
    </row>
    <row r="16" spans="1:10" s="11" customFormat="1">
      <c r="A16" s="128" t="s">
        <v>40</v>
      </c>
      <c r="B16" s="129"/>
      <c r="C16" s="82"/>
      <c r="D16" s="83"/>
      <c r="E16" s="128" t="s">
        <v>40</v>
      </c>
      <c r="F16" s="129"/>
      <c r="G16" s="82"/>
      <c r="H16" s="83"/>
      <c r="I16" s="82"/>
      <c r="J16" s="83"/>
    </row>
    <row r="17" spans="1:10" s="11" customFormat="1">
      <c r="A17" s="128"/>
      <c r="B17" s="129"/>
      <c r="C17" s="82"/>
      <c r="D17" s="83"/>
      <c r="E17" s="128"/>
      <c r="F17" s="129"/>
      <c r="G17" s="82"/>
      <c r="H17" s="83"/>
      <c r="I17" s="82"/>
      <c r="J17" s="83"/>
    </row>
    <row r="18" spans="1:10" s="11" customFormat="1">
      <c r="A18" s="128"/>
      <c r="B18" s="129"/>
      <c r="C18" s="82"/>
      <c r="D18" s="83"/>
      <c r="E18" s="128"/>
      <c r="F18" s="129"/>
      <c r="G18" s="82"/>
      <c r="H18" s="83"/>
      <c r="I18" s="82"/>
      <c r="J18" s="83"/>
    </row>
    <row r="19" spans="1:10" s="11" customFormat="1">
      <c r="A19" s="130" t="s">
        <v>31</v>
      </c>
      <c r="B19" s="131"/>
      <c r="C19" s="82" t="s">
        <v>4</v>
      </c>
      <c r="D19" s="83"/>
      <c r="E19" s="130" t="s">
        <v>33</v>
      </c>
      <c r="F19" s="131"/>
      <c r="G19" s="82" t="s">
        <v>4</v>
      </c>
      <c r="H19" s="83"/>
      <c r="I19" s="82" t="s">
        <v>4</v>
      </c>
      <c r="J19" s="83"/>
    </row>
    <row r="20" spans="1:10" s="12" customFormat="1">
      <c r="A20" s="126" t="s">
        <v>41</v>
      </c>
      <c r="B20" s="127"/>
      <c r="C20" s="86" t="s">
        <v>4</v>
      </c>
      <c r="D20" s="87"/>
      <c r="E20" s="126" t="s">
        <v>41</v>
      </c>
      <c r="F20" s="127"/>
      <c r="G20" s="86" t="s">
        <v>4</v>
      </c>
      <c r="H20" s="87"/>
      <c r="I20" s="86" t="s">
        <v>4</v>
      </c>
      <c r="J20" s="87"/>
    </row>
    <row r="21" spans="1:10" s="11" customFormat="1" ht="18">
      <c r="A21" s="38">
        <f>Calendario!A32</f>
        <v>41106</v>
      </c>
      <c r="B21" s="39"/>
      <c r="C21" s="54">
        <f>Calendario!B32</f>
        <v>41107</v>
      </c>
      <c r="D21" s="55"/>
      <c r="E21" s="54">
        <f>Calendario!C32</f>
        <v>41108</v>
      </c>
      <c r="F21" s="55"/>
      <c r="G21" s="14">
        <f>Calendario!D32</f>
        <v>41109</v>
      </c>
      <c r="H21" s="15"/>
      <c r="I21" s="14">
        <f>Calendario!E32</f>
        <v>41110</v>
      </c>
      <c r="J21" s="15"/>
    </row>
    <row r="22" spans="1:10" s="11" customFormat="1" ht="12.75" customHeight="1">
      <c r="A22" s="112" t="s">
        <v>18</v>
      </c>
      <c r="B22" s="113"/>
      <c r="C22" s="128" t="s">
        <v>40</v>
      </c>
      <c r="D22" s="129"/>
      <c r="E22" s="128" t="s">
        <v>40</v>
      </c>
      <c r="F22" s="129"/>
      <c r="G22" s="82"/>
      <c r="H22" s="83"/>
      <c r="I22" s="82"/>
      <c r="J22" s="83"/>
    </row>
    <row r="23" spans="1:10" s="11" customFormat="1">
      <c r="A23" s="112"/>
      <c r="B23" s="113"/>
      <c r="C23" s="128"/>
      <c r="D23" s="129"/>
      <c r="E23" s="128"/>
      <c r="F23" s="129"/>
      <c r="G23" s="82"/>
      <c r="H23" s="83"/>
      <c r="I23" s="82"/>
      <c r="J23" s="83"/>
    </row>
    <row r="24" spans="1:10" s="11" customFormat="1">
      <c r="A24" s="112"/>
      <c r="B24" s="113"/>
      <c r="C24" s="128"/>
      <c r="D24" s="129"/>
      <c r="E24" s="128"/>
      <c r="F24" s="129"/>
      <c r="G24" s="82"/>
      <c r="H24" s="83"/>
      <c r="I24" s="82"/>
      <c r="J24" s="83"/>
    </row>
    <row r="25" spans="1:10" s="11" customFormat="1">
      <c r="A25" s="112"/>
      <c r="B25" s="113"/>
      <c r="C25" s="130" t="s">
        <v>34</v>
      </c>
      <c r="D25" s="131"/>
      <c r="E25" s="130" t="s">
        <v>35</v>
      </c>
      <c r="F25" s="131"/>
      <c r="G25" s="82" t="s">
        <v>4</v>
      </c>
      <c r="H25" s="83"/>
      <c r="I25" s="82" t="s">
        <v>4</v>
      </c>
      <c r="J25" s="83"/>
    </row>
    <row r="26" spans="1:10" s="12" customFormat="1">
      <c r="A26" s="110" t="s">
        <v>4</v>
      </c>
      <c r="B26" s="111"/>
      <c r="C26" s="126" t="s">
        <v>41</v>
      </c>
      <c r="D26" s="127"/>
      <c r="E26" s="126" t="s">
        <v>41</v>
      </c>
      <c r="F26" s="127"/>
      <c r="G26" s="86" t="s">
        <v>4</v>
      </c>
      <c r="H26" s="87"/>
      <c r="I26" s="86" t="s">
        <v>4</v>
      </c>
      <c r="J26" s="87"/>
    </row>
    <row r="27" spans="1:10" s="11" customFormat="1" ht="18">
      <c r="A27" s="56">
        <f>Calendario!A33</f>
        <v>41113</v>
      </c>
      <c r="B27" s="57"/>
      <c r="C27" s="14">
        <f>Calendario!B33</f>
        <v>41114</v>
      </c>
      <c r="D27" s="15"/>
      <c r="E27" s="14">
        <f>Calendario!C33</f>
        <v>41115</v>
      </c>
      <c r="F27" s="15"/>
      <c r="G27" s="14">
        <f>Calendario!D33</f>
        <v>41116</v>
      </c>
      <c r="H27" s="15"/>
      <c r="I27" s="14">
        <f>Calendario!E33</f>
        <v>41117</v>
      </c>
      <c r="J27" s="15"/>
    </row>
    <row r="28" spans="1:10" s="11" customFormat="1">
      <c r="A28" s="136"/>
      <c r="B28" s="137"/>
      <c r="C28" s="82"/>
      <c r="D28" s="83"/>
      <c r="E28" s="82"/>
      <c r="F28" s="83"/>
      <c r="G28" s="82"/>
      <c r="H28" s="83"/>
      <c r="I28" s="82"/>
      <c r="J28" s="83"/>
    </row>
    <row r="29" spans="1:10" s="11" customFormat="1">
      <c r="A29" s="136"/>
      <c r="B29" s="137"/>
      <c r="C29" s="82"/>
      <c r="D29" s="83"/>
      <c r="E29" s="82"/>
      <c r="F29" s="83"/>
      <c r="G29" s="82"/>
      <c r="H29" s="83"/>
      <c r="I29" s="82"/>
      <c r="J29" s="83"/>
    </row>
    <row r="30" spans="1:10" s="11" customFormat="1">
      <c r="A30" s="136"/>
      <c r="B30" s="137"/>
      <c r="C30" s="82"/>
      <c r="D30" s="83"/>
      <c r="E30" s="82"/>
      <c r="F30" s="83"/>
      <c r="G30" s="82"/>
      <c r="H30" s="83"/>
      <c r="I30" s="82"/>
      <c r="J30" s="83"/>
    </row>
    <row r="31" spans="1:10" s="11" customFormat="1">
      <c r="A31" s="134"/>
      <c r="B31" s="135"/>
      <c r="C31" s="82" t="s">
        <v>4</v>
      </c>
      <c r="D31" s="83"/>
      <c r="E31" s="82" t="s">
        <v>4</v>
      </c>
      <c r="F31" s="83"/>
      <c r="G31" s="82" t="s">
        <v>4</v>
      </c>
      <c r="H31" s="83"/>
      <c r="I31" s="82" t="s">
        <v>4</v>
      </c>
      <c r="J31" s="83"/>
    </row>
    <row r="32" spans="1:10" s="12" customFormat="1">
      <c r="A32" s="132"/>
      <c r="B32" s="133"/>
      <c r="C32" s="86" t="s">
        <v>4</v>
      </c>
      <c r="D32" s="87"/>
      <c r="E32" s="86" t="s">
        <v>4</v>
      </c>
      <c r="F32" s="87"/>
      <c r="G32" s="86" t="s">
        <v>4</v>
      </c>
      <c r="H32" s="87"/>
      <c r="I32" s="86" t="s">
        <v>4</v>
      </c>
      <c r="J32" s="87"/>
    </row>
    <row r="33" spans="1:10" ht="18">
      <c r="A33" s="38">
        <f>Calendario!A34</f>
        <v>41120</v>
      </c>
      <c r="B33" s="39"/>
      <c r="C33" s="14">
        <f>Calendario!B34</f>
        <v>41121</v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160"/>
      <c r="B34" s="161"/>
      <c r="C34" s="82"/>
      <c r="D34" s="83"/>
      <c r="E34" s="35"/>
      <c r="F34" s="13"/>
      <c r="G34" s="13"/>
      <c r="H34" s="17"/>
      <c r="I34" s="16"/>
      <c r="J34" s="13"/>
    </row>
    <row r="35" spans="1:10">
      <c r="A35" s="160"/>
      <c r="B35" s="161"/>
      <c r="C35" s="82"/>
      <c r="D35" s="83"/>
      <c r="E35" s="35"/>
      <c r="F35" s="13"/>
      <c r="G35" s="13"/>
      <c r="H35" s="17"/>
      <c r="I35" s="16"/>
      <c r="J35" s="13"/>
    </row>
    <row r="36" spans="1:10">
      <c r="A36" s="160"/>
      <c r="B36" s="161"/>
      <c r="C36" s="82"/>
      <c r="D36" s="83"/>
      <c r="E36" s="35"/>
      <c r="F36" s="13"/>
      <c r="G36" s="13"/>
      <c r="H36" s="17"/>
      <c r="I36" s="16"/>
      <c r="J36" s="13"/>
    </row>
    <row r="37" spans="1:10">
      <c r="A37" s="162"/>
      <c r="B37" s="163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164"/>
      <c r="B38" s="165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20">
    <mergeCell ref="A1:F1"/>
    <mergeCell ref="G1:J1"/>
    <mergeCell ref="A37:B37"/>
    <mergeCell ref="C37:D37"/>
    <mergeCell ref="I32:J32"/>
    <mergeCell ref="C34:D34"/>
    <mergeCell ref="A32:B32"/>
    <mergeCell ref="C29:D29"/>
    <mergeCell ref="E29:F29"/>
    <mergeCell ref="G29:H29"/>
    <mergeCell ref="I29:J29"/>
    <mergeCell ref="E25:F25"/>
    <mergeCell ref="G25:H25"/>
    <mergeCell ref="I28:J28"/>
    <mergeCell ref="C25:D25"/>
    <mergeCell ref="C28:D28"/>
    <mergeCell ref="E28:F28"/>
    <mergeCell ref="G28:H28"/>
    <mergeCell ref="I25:J25"/>
    <mergeCell ref="A22:B25"/>
    <mergeCell ref="A26:B26"/>
    <mergeCell ref="C26:D26"/>
    <mergeCell ref="E26:F26"/>
    <mergeCell ref="G26:H26"/>
    <mergeCell ref="A38:B38"/>
    <mergeCell ref="C38:D38"/>
    <mergeCell ref="C35:D35"/>
    <mergeCell ref="C36:D36"/>
    <mergeCell ref="C32:D32"/>
    <mergeCell ref="E32:F32"/>
    <mergeCell ref="G32:H32"/>
    <mergeCell ref="I30:J30"/>
    <mergeCell ref="C30:D30"/>
    <mergeCell ref="E30:F30"/>
    <mergeCell ref="G30:H30"/>
    <mergeCell ref="A31:B31"/>
    <mergeCell ref="C31:D31"/>
    <mergeCell ref="E31:F31"/>
    <mergeCell ref="G31:H31"/>
    <mergeCell ref="I31:J31"/>
    <mergeCell ref="A28:B30"/>
    <mergeCell ref="A34:B36"/>
    <mergeCell ref="I26:J26"/>
    <mergeCell ref="G24:H24"/>
    <mergeCell ref="I24:J24"/>
    <mergeCell ref="E20:F20"/>
    <mergeCell ref="G20:H20"/>
    <mergeCell ref="I23:J23"/>
    <mergeCell ref="C20:D20"/>
    <mergeCell ref="G23:H23"/>
    <mergeCell ref="I20:J20"/>
    <mergeCell ref="G22:H22"/>
    <mergeCell ref="I22:J22"/>
    <mergeCell ref="C22:D24"/>
    <mergeCell ref="A20:B20"/>
    <mergeCell ref="E22:F24"/>
    <mergeCell ref="A19:B19"/>
    <mergeCell ref="C19:D19"/>
    <mergeCell ref="E19:F19"/>
    <mergeCell ref="G19:H19"/>
    <mergeCell ref="I19:J19"/>
    <mergeCell ref="G16:H16"/>
    <mergeCell ref="I18:J18"/>
    <mergeCell ref="C16:D16"/>
    <mergeCell ref="C18:D18"/>
    <mergeCell ref="G18:H18"/>
    <mergeCell ref="I16:J16"/>
    <mergeCell ref="C17:D17"/>
    <mergeCell ref="G17:H17"/>
    <mergeCell ref="I17:J17"/>
    <mergeCell ref="A16:B18"/>
    <mergeCell ref="E16:F18"/>
    <mergeCell ref="A14:B14"/>
    <mergeCell ref="C14:D14"/>
    <mergeCell ref="E14:F14"/>
    <mergeCell ref="G14:H14"/>
    <mergeCell ref="I14:J14"/>
    <mergeCell ref="G11:H11"/>
    <mergeCell ref="I13:J13"/>
    <mergeCell ref="C13:D13"/>
    <mergeCell ref="E13:F13"/>
    <mergeCell ref="G13:H13"/>
    <mergeCell ref="I11:J11"/>
    <mergeCell ref="A10:B13"/>
    <mergeCell ref="G12:H12"/>
    <mergeCell ref="I12:J12"/>
    <mergeCell ref="G10:H10"/>
    <mergeCell ref="I10:J10"/>
    <mergeCell ref="C10:D12"/>
    <mergeCell ref="E10:F12"/>
    <mergeCell ref="E6:F6"/>
    <mergeCell ref="G6:H6"/>
    <mergeCell ref="I8:J8"/>
    <mergeCell ref="C6:D6"/>
    <mergeCell ref="A8:B8"/>
    <mergeCell ref="C8:D8"/>
    <mergeCell ref="E8:F8"/>
    <mergeCell ref="G8:H8"/>
    <mergeCell ref="I6:J6"/>
    <mergeCell ref="A7:B7"/>
    <mergeCell ref="C7:D7"/>
    <mergeCell ref="E7:F7"/>
    <mergeCell ref="G7:H7"/>
    <mergeCell ref="I7:J7"/>
    <mergeCell ref="A6:B6"/>
    <mergeCell ref="I4:J4"/>
    <mergeCell ref="A5:B5"/>
    <mergeCell ref="C5:D5"/>
    <mergeCell ref="E5:F5"/>
    <mergeCell ref="G5:H5"/>
    <mergeCell ref="I5:J5"/>
    <mergeCell ref="A2:B2"/>
    <mergeCell ref="C2:D2"/>
    <mergeCell ref="E2:F2"/>
    <mergeCell ref="G2:H2"/>
    <mergeCell ref="A4:B4"/>
    <mergeCell ref="C4:D4"/>
    <mergeCell ref="E4:F4"/>
    <mergeCell ref="G4:H4"/>
    <mergeCell ref="I2:J2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showGridLines="0" tabSelected="1" topLeftCell="A7" workbookViewId="0">
      <selection activeCell="C36" sqref="C36:D36"/>
    </sheetView>
  </sheetViews>
  <sheetFormatPr baseColWidth="10" defaultColWidth="9.140625" defaultRowHeight="12.75"/>
  <cols>
    <col min="1" max="1" width="4.140625" customWidth="1"/>
    <col min="2" max="2" width="13.7109375" customWidth="1"/>
    <col min="3" max="3" width="4.140625" customWidth="1"/>
    <col min="4" max="4" width="13.7109375" customWidth="1"/>
    <col min="5" max="5" width="4.140625" customWidth="1"/>
    <col min="6" max="6" width="13.7109375" customWidth="1"/>
    <col min="7" max="7" width="4.140625" customWidth="1"/>
    <col min="8" max="8" width="13.7109375" customWidth="1"/>
    <col min="9" max="9" width="4.140625" customWidth="1"/>
    <col min="10" max="10" width="13.7109375" customWidth="1"/>
  </cols>
  <sheetData>
    <row r="1" spans="1:10" s="11" customFormat="1" ht="50.1" customHeight="1">
      <c r="A1" s="88" t="str">
        <f>IF(Calendario!$Q$4="","",Calendario!$Q$4)</f>
        <v>Diplomado en Comunicación y Políticas Públicas</v>
      </c>
      <c r="B1" s="88"/>
      <c r="C1" s="88"/>
      <c r="D1" s="88"/>
      <c r="E1" s="88"/>
      <c r="F1" s="88"/>
      <c r="G1" s="89">
        <f>Calendario!I27</f>
        <v>41122</v>
      </c>
      <c r="H1" s="89"/>
      <c r="I1" s="89"/>
      <c r="J1" s="89"/>
    </row>
    <row r="2" spans="1:10" s="11" customFormat="1" ht="15.75">
      <c r="A2" s="84" t="str">
        <f>'1'!A2:B2</f>
        <v>lunes</v>
      </c>
      <c r="B2" s="85"/>
      <c r="C2" s="85" t="str">
        <f>'1'!C2:D2</f>
        <v>martes</v>
      </c>
      <c r="D2" s="85"/>
      <c r="E2" s="85" t="str">
        <f>'1'!E2:F2</f>
        <v>miércoles</v>
      </c>
      <c r="F2" s="85"/>
      <c r="G2" s="85" t="str">
        <f>'1'!G2:H2</f>
        <v>jueves</v>
      </c>
      <c r="H2" s="85"/>
      <c r="I2" s="85" t="str">
        <f>'1'!I2:J2</f>
        <v>viernes</v>
      </c>
      <c r="J2" s="85"/>
    </row>
    <row r="3" spans="1:10" s="11" customFormat="1" ht="18">
      <c r="A3" s="14" t="str">
        <f>Calendario!I29</f>
        <v/>
      </c>
      <c r="B3" s="15"/>
      <c r="C3" s="14" t="str">
        <f>Calendario!J29</f>
        <v/>
      </c>
      <c r="D3" s="15"/>
      <c r="E3" s="14">
        <f>Calendario!K29</f>
        <v>41122</v>
      </c>
      <c r="F3" s="15"/>
      <c r="G3" s="14">
        <f>Calendario!L29</f>
        <v>41123</v>
      </c>
      <c r="H3" s="15"/>
      <c r="I3" s="14">
        <f>Calendario!M29</f>
        <v>41124</v>
      </c>
      <c r="J3" s="15"/>
    </row>
    <row r="4" spans="1:10" s="11" customFormat="1">
      <c r="A4" s="82"/>
      <c r="B4" s="83"/>
      <c r="C4" s="82"/>
      <c r="D4" s="83"/>
      <c r="E4" s="82"/>
      <c r="F4" s="83"/>
      <c r="G4" s="82"/>
      <c r="H4" s="83"/>
      <c r="I4" s="82"/>
      <c r="J4" s="83"/>
    </row>
    <row r="5" spans="1:10" s="11" customFormat="1">
      <c r="A5" s="82"/>
      <c r="B5" s="83"/>
      <c r="C5" s="82"/>
      <c r="D5" s="83"/>
      <c r="E5" s="82"/>
      <c r="F5" s="83"/>
      <c r="G5" s="82"/>
      <c r="H5" s="83"/>
      <c r="I5" s="82"/>
      <c r="J5" s="83"/>
    </row>
    <row r="6" spans="1:10" s="11" customFormat="1">
      <c r="A6" s="82"/>
      <c r="B6" s="83"/>
      <c r="C6" s="82"/>
      <c r="D6" s="83"/>
      <c r="E6" s="82"/>
      <c r="F6" s="83"/>
      <c r="G6" s="82"/>
      <c r="H6" s="83"/>
      <c r="I6" s="82"/>
      <c r="J6" s="83"/>
    </row>
    <row r="7" spans="1:10" s="11" customFormat="1">
      <c r="A7" s="82" t="s">
        <v>4</v>
      </c>
      <c r="B7" s="83"/>
      <c r="C7" s="82" t="s">
        <v>4</v>
      </c>
      <c r="D7" s="83"/>
      <c r="E7" s="82" t="s">
        <v>4</v>
      </c>
      <c r="F7" s="83"/>
      <c r="G7" s="82" t="s">
        <v>4</v>
      </c>
      <c r="H7" s="83"/>
      <c r="I7" s="82" t="s">
        <v>4</v>
      </c>
      <c r="J7" s="83"/>
    </row>
    <row r="8" spans="1:10" s="12" customFormat="1">
      <c r="A8" s="86" t="s">
        <v>4</v>
      </c>
      <c r="B8" s="87"/>
      <c r="C8" s="86" t="s">
        <v>4</v>
      </c>
      <c r="D8" s="87"/>
      <c r="E8" s="86" t="s">
        <v>4</v>
      </c>
      <c r="F8" s="87"/>
      <c r="G8" s="86" t="s">
        <v>4</v>
      </c>
      <c r="H8" s="87"/>
      <c r="I8" s="86" t="s">
        <v>4</v>
      </c>
      <c r="J8" s="87"/>
    </row>
    <row r="9" spans="1:10" s="11" customFormat="1" ht="18">
      <c r="A9" s="58">
        <f>Calendario!I30</f>
        <v>41127</v>
      </c>
      <c r="B9" s="59"/>
      <c r="C9" s="14">
        <f>Calendario!J30</f>
        <v>41128</v>
      </c>
      <c r="D9" s="15"/>
      <c r="E9" s="58">
        <f>Calendario!K30</f>
        <v>41129</v>
      </c>
      <c r="F9" s="59"/>
      <c r="G9" s="14">
        <f>Calendario!L30</f>
        <v>41130</v>
      </c>
      <c r="H9" s="15"/>
      <c r="I9" s="14">
        <f>Calendario!M30</f>
        <v>41131</v>
      </c>
      <c r="J9" s="15"/>
    </row>
    <row r="10" spans="1:10" s="11" customFormat="1">
      <c r="A10" s="156" t="s">
        <v>42</v>
      </c>
      <c r="B10" s="157"/>
      <c r="C10" s="82"/>
      <c r="D10" s="83"/>
      <c r="E10" s="156" t="s">
        <v>42</v>
      </c>
      <c r="F10" s="157"/>
      <c r="G10" s="82"/>
      <c r="H10" s="83"/>
      <c r="I10" s="82"/>
      <c r="J10" s="83"/>
    </row>
    <row r="11" spans="1:10" s="11" customFormat="1">
      <c r="A11" s="156"/>
      <c r="B11" s="157"/>
      <c r="C11" s="82"/>
      <c r="D11" s="83"/>
      <c r="E11" s="156"/>
      <c r="F11" s="157"/>
      <c r="G11" s="82"/>
      <c r="H11" s="83"/>
      <c r="I11" s="82"/>
      <c r="J11" s="83"/>
    </row>
    <row r="12" spans="1:10" s="11" customFormat="1">
      <c r="A12" s="156"/>
      <c r="B12" s="157"/>
      <c r="C12" s="82"/>
      <c r="D12" s="83"/>
      <c r="E12" s="156"/>
      <c r="F12" s="157"/>
      <c r="G12" s="82"/>
      <c r="H12" s="83"/>
      <c r="I12" s="82"/>
      <c r="J12" s="83"/>
    </row>
    <row r="13" spans="1:10" s="11" customFormat="1">
      <c r="A13" s="152" t="s">
        <v>43</v>
      </c>
      <c r="B13" s="153"/>
      <c r="C13" s="82" t="s">
        <v>4</v>
      </c>
      <c r="D13" s="83"/>
      <c r="E13" s="152" t="s">
        <v>45</v>
      </c>
      <c r="F13" s="153"/>
      <c r="G13" s="82" t="s">
        <v>4</v>
      </c>
      <c r="H13" s="83"/>
      <c r="I13" s="82" t="s">
        <v>4</v>
      </c>
      <c r="J13" s="83"/>
    </row>
    <row r="14" spans="1:10" s="12" customFormat="1">
      <c r="A14" s="154" t="s">
        <v>44</v>
      </c>
      <c r="B14" s="155"/>
      <c r="C14" s="86" t="s">
        <v>4</v>
      </c>
      <c r="D14" s="87"/>
      <c r="E14" s="154" t="s">
        <v>44</v>
      </c>
      <c r="F14" s="155"/>
      <c r="G14" s="86" t="s">
        <v>4</v>
      </c>
      <c r="H14" s="87"/>
      <c r="I14" s="86" t="s">
        <v>4</v>
      </c>
      <c r="J14" s="87"/>
    </row>
    <row r="15" spans="1:10" s="11" customFormat="1" ht="18">
      <c r="A15" s="52">
        <f>Calendario!I31</f>
        <v>41134</v>
      </c>
      <c r="B15" s="53"/>
      <c r="C15" s="50">
        <f>Calendario!J31</f>
        <v>41135</v>
      </c>
      <c r="D15" s="51"/>
      <c r="E15" s="40">
        <f>Calendario!K31</f>
        <v>41136</v>
      </c>
      <c r="F15" s="41"/>
      <c r="G15" s="14">
        <f>Calendario!L31</f>
        <v>41137</v>
      </c>
      <c r="H15" s="15"/>
      <c r="I15" s="14">
        <f>Calendario!M31</f>
        <v>41138</v>
      </c>
      <c r="J15" s="15"/>
    </row>
    <row r="16" spans="1:10" s="11" customFormat="1">
      <c r="A16" s="144" t="s">
        <v>42</v>
      </c>
      <c r="B16" s="145"/>
      <c r="C16" s="142" t="s">
        <v>42</v>
      </c>
      <c r="D16" s="143"/>
      <c r="E16" s="112" t="s">
        <v>18</v>
      </c>
      <c r="F16" s="113"/>
      <c r="G16" s="82"/>
      <c r="H16" s="83"/>
      <c r="I16" s="82"/>
      <c r="J16" s="83"/>
    </row>
    <row r="17" spans="1:10" s="11" customFormat="1">
      <c r="A17" s="144"/>
      <c r="B17" s="145"/>
      <c r="C17" s="142"/>
      <c r="D17" s="143"/>
      <c r="E17" s="112"/>
      <c r="F17" s="113"/>
      <c r="G17" s="82"/>
      <c r="H17" s="83"/>
      <c r="I17" s="82"/>
      <c r="J17" s="83"/>
    </row>
    <row r="18" spans="1:10" s="11" customFormat="1">
      <c r="A18" s="144"/>
      <c r="B18" s="145"/>
      <c r="C18" s="142"/>
      <c r="D18" s="143"/>
      <c r="E18" s="112"/>
      <c r="F18" s="113"/>
      <c r="G18" s="82"/>
      <c r="H18" s="83"/>
      <c r="I18" s="82"/>
      <c r="J18" s="83"/>
    </row>
    <row r="19" spans="1:10" s="11" customFormat="1">
      <c r="A19" s="146" t="s">
        <v>46</v>
      </c>
      <c r="B19" s="147"/>
      <c r="C19" s="148" t="s">
        <v>49</v>
      </c>
      <c r="D19" s="149"/>
      <c r="E19" s="112"/>
      <c r="F19" s="113"/>
      <c r="G19" s="82" t="s">
        <v>4</v>
      </c>
      <c r="H19" s="83"/>
      <c r="I19" s="82" t="s">
        <v>4</v>
      </c>
      <c r="J19" s="83"/>
    </row>
    <row r="20" spans="1:10" s="12" customFormat="1">
      <c r="A20" s="138" t="s">
        <v>47</v>
      </c>
      <c r="B20" s="139"/>
      <c r="C20" s="140" t="s">
        <v>48</v>
      </c>
      <c r="D20" s="141"/>
      <c r="E20" s="150" t="s">
        <v>4</v>
      </c>
      <c r="F20" s="151"/>
      <c r="G20" s="86" t="s">
        <v>4</v>
      </c>
      <c r="H20" s="87"/>
      <c r="I20" s="86" t="s">
        <v>4</v>
      </c>
      <c r="J20" s="87"/>
    </row>
    <row r="21" spans="1:10" s="11" customFormat="1" ht="18">
      <c r="A21" s="52">
        <f>Calendario!I32</f>
        <v>41141</v>
      </c>
      <c r="B21" s="53"/>
      <c r="C21" s="14">
        <f>Calendario!J32</f>
        <v>41142</v>
      </c>
      <c r="D21" s="15"/>
      <c r="E21" s="50">
        <f>Calendario!K32</f>
        <v>41143</v>
      </c>
      <c r="F21" s="51"/>
      <c r="G21" s="14">
        <f>Calendario!L32</f>
        <v>41144</v>
      </c>
      <c r="H21" s="15"/>
      <c r="I21" s="14">
        <f>Calendario!M32</f>
        <v>41145</v>
      </c>
      <c r="J21" s="15"/>
    </row>
    <row r="22" spans="1:10" s="11" customFormat="1">
      <c r="A22" s="144" t="s">
        <v>42</v>
      </c>
      <c r="B22" s="145"/>
      <c r="C22" s="82"/>
      <c r="D22" s="83"/>
      <c r="E22" s="142" t="s">
        <v>42</v>
      </c>
      <c r="F22" s="143"/>
      <c r="G22" s="82"/>
      <c r="H22" s="83"/>
      <c r="I22" s="82"/>
      <c r="J22" s="83"/>
    </row>
    <row r="23" spans="1:10" s="11" customFormat="1">
      <c r="A23" s="144"/>
      <c r="B23" s="145"/>
      <c r="C23" s="82"/>
      <c r="D23" s="83"/>
      <c r="E23" s="142"/>
      <c r="F23" s="143"/>
      <c r="G23" s="82"/>
      <c r="H23" s="83"/>
      <c r="I23" s="82"/>
      <c r="J23" s="83"/>
    </row>
    <row r="24" spans="1:10" s="11" customFormat="1">
      <c r="A24" s="144"/>
      <c r="B24" s="145"/>
      <c r="C24" s="82"/>
      <c r="D24" s="83"/>
      <c r="E24" s="142"/>
      <c r="F24" s="143"/>
      <c r="G24" s="82"/>
      <c r="H24" s="83"/>
      <c r="I24" s="82"/>
      <c r="J24" s="83"/>
    </row>
    <row r="25" spans="1:10" s="11" customFormat="1">
      <c r="A25" s="146" t="s">
        <v>50</v>
      </c>
      <c r="B25" s="147"/>
      <c r="C25" s="82" t="s">
        <v>4</v>
      </c>
      <c r="D25" s="83"/>
      <c r="E25" s="148" t="s">
        <v>51</v>
      </c>
      <c r="F25" s="149"/>
      <c r="G25" s="82" t="s">
        <v>4</v>
      </c>
      <c r="H25" s="83"/>
      <c r="I25" s="82" t="s">
        <v>4</v>
      </c>
      <c r="J25" s="83"/>
    </row>
    <row r="26" spans="1:10" s="12" customFormat="1">
      <c r="A26" s="138" t="s">
        <v>47</v>
      </c>
      <c r="B26" s="139"/>
      <c r="C26" s="86" t="s">
        <v>4</v>
      </c>
      <c r="D26" s="87"/>
      <c r="E26" s="140" t="s">
        <v>48</v>
      </c>
      <c r="F26" s="141"/>
      <c r="G26" s="86" t="s">
        <v>4</v>
      </c>
      <c r="H26" s="87"/>
      <c r="I26" s="86" t="s">
        <v>4</v>
      </c>
      <c r="J26" s="87"/>
    </row>
    <row r="27" spans="1:10" s="11" customFormat="1" ht="18">
      <c r="A27" s="52">
        <f>Calendario!I33</f>
        <v>41148</v>
      </c>
      <c r="B27" s="53"/>
      <c r="C27" s="14">
        <f>Calendario!J33</f>
        <v>41149</v>
      </c>
      <c r="D27" s="15"/>
      <c r="E27" s="50">
        <f>Calendario!K33</f>
        <v>41150</v>
      </c>
      <c r="F27" s="51"/>
      <c r="G27" s="14">
        <f>Calendario!L33</f>
        <v>41151</v>
      </c>
      <c r="H27" s="15"/>
      <c r="I27" s="14">
        <f>Calendario!M33</f>
        <v>41152</v>
      </c>
      <c r="J27" s="15"/>
    </row>
    <row r="28" spans="1:10" s="11" customFormat="1">
      <c r="A28" s="144" t="s">
        <v>42</v>
      </c>
      <c r="B28" s="145"/>
      <c r="C28" s="82"/>
      <c r="D28" s="83"/>
      <c r="E28" s="142" t="s">
        <v>42</v>
      </c>
      <c r="F28" s="143"/>
      <c r="G28" s="82"/>
      <c r="H28" s="83"/>
      <c r="I28" s="82"/>
      <c r="J28" s="83"/>
    </row>
    <row r="29" spans="1:10" s="11" customFormat="1">
      <c r="A29" s="144"/>
      <c r="B29" s="145"/>
      <c r="C29" s="82"/>
      <c r="D29" s="83"/>
      <c r="E29" s="142"/>
      <c r="F29" s="143"/>
      <c r="G29" s="82"/>
      <c r="H29" s="83"/>
      <c r="I29" s="82"/>
      <c r="J29" s="83"/>
    </row>
    <row r="30" spans="1:10" s="11" customFormat="1">
      <c r="A30" s="144"/>
      <c r="B30" s="145"/>
      <c r="C30" s="82"/>
      <c r="D30" s="83"/>
      <c r="E30" s="142"/>
      <c r="F30" s="143"/>
      <c r="G30" s="82"/>
      <c r="H30" s="83"/>
      <c r="I30" s="82"/>
      <c r="J30" s="83"/>
    </row>
    <row r="31" spans="1:10" s="11" customFormat="1">
      <c r="A31" s="146" t="s">
        <v>52</v>
      </c>
      <c r="B31" s="147"/>
      <c r="C31" s="82" t="s">
        <v>4</v>
      </c>
      <c r="D31" s="83"/>
      <c r="E31" s="148" t="s">
        <v>53</v>
      </c>
      <c r="F31" s="149"/>
      <c r="G31" s="82" t="s">
        <v>4</v>
      </c>
      <c r="H31" s="83"/>
      <c r="I31" s="82" t="s">
        <v>4</v>
      </c>
      <c r="J31" s="83"/>
    </row>
    <row r="32" spans="1:10" s="12" customFormat="1">
      <c r="A32" s="138" t="s">
        <v>47</v>
      </c>
      <c r="B32" s="139"/>
      <c r="C32" s="86" t="s">
        <v>4</v>
      </c>
      <c r="D32" s="87"/>
      <c r="E32" s="140" t="s">
        <v>48</v>
      </c>
      <c r="F32" s="141"/>
      <c r="G32" s="86" t="s">
        <v>4</v>
      </c>
      <c r="H32" s="87"/>
      <c r="I32" s="86" t="s">
        <v>4</v>
      </c>
      <c r="J32" s="87"/>
    </row>
    <row r="33" spans="1:10" ht="18">
      <c r="A33" s="38" t="str">
        <f>Calendario!I34</f>
        <v/>
      </c>
      <c r="B33" s="39"/>
      <c r="C33" s="14" t="str">
        <f>Calendario!J34</f>
        <v/>
      </c>
      <c r="D33" s="15"/>
      <c r="E33" s="34"/>
      <c r="F33" s="6"/>
      <c r="G33" s="19"/>
      <c r="H33" s="26"/>
      <c r="I33" s="25" t="s">
        <v>14</v>
      </c>
      <c r="J33" s="19"/>
    </row>
    <row r="34" spans="1:10">
      <c r="A34" s="158"/>
      <c r="B34" s="159"/>
      <c r="C34" s="82"/>
      <c r="D34" s="83"/>
      <c r="E34" s="35"/>
      <c r="F34" s="13"/>
      <c r="G34" s="13"/>
      <c r="H34" s="17"/>
      <c r="I34" s="16"/>
      <c r="J34" s="13"/>
    </row>
    <row r="35" spans="1:10">
      <c r="A35" s="158"/>
      <c r="B35" s="159"/>
      <c r="C35" s="82"/>
      <c r="D35" s="83"/>
      <c r="E35" s="35"/>
      <c r="F35" s="13"/>
      <c r="G35" s="13"/>
      <c r="H35" s="17"/>
      <c r="I35" s="16"/>
      <c r="J35" s="13"/>
    </row>
    <row r="36" spans="1:10">
      <c r="A36" s="158"/>
      <c r="B36" s="159"/>
      <c r="C36" s="82"/>
      <c r="D36" s="83"/>
      <c r="E36" s="35"/>
      <c r="F36" s="13"/>
      <c r="G36" s="13"/>
      <c r="H36" s="17"/>
      <c r="I36" s="16"/>
      <c r="J36" s="13"/>
    </row>
    <row r="37" spans="1:10">
      <c r="A37" s="158" t="s">
        <v>4</v>
      </c>
      <c r="B37" s="159"/>
      <c r="C37" s="82" t="s">
        <v>4</v>
      </c>
      <c r="D37" s="83"/>
      <c r="E37" s="35"/>
      <c r="F37" s="13"/>
      <c r="G37" s="13"/>
      <c r="H37" s="17"/>
      <c r="I37" s="16"/>
      <c r="J37" s="13"/>
    </row>
    <row r="38" spans="1:10">
      <c r="A38" s="110" t="s">
        <v>4</v>
      </c>
      <c r="B38" s="111"/>
      <c r="C38" s="90" t="s">
        <v>0</v>
      </c>
      <c r="D38" s="91"/>
      <c r="E38" s="36" t="s">
        <v>1</v>
      </c>
      <c r="F38" s="18"/>
      <c r="G38" s="18"/>
      <c r="H38" s="37" t="s">
        <v>0</v>
      </c>
      <c r="I38" s="20"/>
      <c r="J38" s="18"/>
    </row>
  </sheetData>
  <mergeCells count="123">
    <mergeCell ref="G1:J1"/>
    <mergeCell ref="I2:J2"/>
    <mergeCell ref="A2:B2"/>
    <mergeCell ref="C2:D2"/>
    <mergeCell ref="E2:F2"/>
    <mergeCell ref="G2:H2"/>
    <mergeCell ref="A4:B4"/>
    <mergeCell ref="C4:D4"/>
    <mergeCell ref="E4:F4"/>
    <mergeCell ref="G4:H4"/>
    <mergeCell ref="I4:J4"/>
    <mergeCell ref="A1:F1"/>
    <mergeCell ref="A5:B5"/>
    <mergeCell ref="C5:D5"/>
    <mergeCell ref="E5:F5"/>
    <mergeCell ref="G5:H5"/>
    <mergeCell ref="I5:J5"/>
    <mergeCell ref="E7:F7"/>
    <mergeCell ref="G7:H7"/>
    <mergeCell ref="I7:J7"/>
    <mergeCell ref="A6:B6"/>
    <mergeCell ref="C6:D6"/>
    <mergeCell ref="E6:F6"/>
    <mergeCell ref="G6:H6"/>
    <mergeCell ref="I6:J6"/>
    <mergeCell ref="A8:B8"/>
    <mergeCell ref="C8:D8"/>
    <mergeCell ref="E8:F8"/>
    <mergeCell ref="G8:H8"/>
    <mergeCell ref="I8:J8"/>
    <mergeCell ref="A7:B7"/>
    <mergeCell ref="C7:D7"/>
    <mergeCell ref="C10:D10"/>
    <mergeCell ref="G10:H10"/>
    <mergeCell ref="I10:J10"/>
    <mergeCell ref="A10:B12"/>
    <mergeCell ref="E10:F12"/>
    <mergeCell ref="G12:H12"/>
    <mergeCell ref="I12:J12"/>
    <mergeCell ref="C11:D11"/>
    <mergeCell ref="G11:H11"/>
    <mergeCell ref="I11:J11"/>
    <mergeCell ref="A13:B13"/>
    <mergeCell ref="C13:D13"/>
    <mergeCell ref="E13:F13"/>
    <mergeCell ref="G13:H13"/>
    <mergeCell ref="I13:J13"/>
    <mergeCell ref="C12:D12"/>
    <mergeCell ref="A14:B14"/>
    <mergeCell ref="C14:D14"/>
    <mergeCell ref="E14:F14"/>
    <mergeCell ref="G14:H14"/>
    <mergeCell ref="I14:J14"/>
    <mergeCell ref="E16:F19"/>
    <mergeCell ref="G17:H17"/>
    <mergeCell ref="I17:J17"/>
    <mergeCell ref="G16:H16"/>
    <mergeCell ref="I16:J16"/>
    <mergeCell ref="G18:H18"/>
    <mergeCell ref="I18:J18"/>
    <mergeCell ref="A19:B19"/>
    <mergeCell ref="C19:D19"/>
    <mergeCell ref="G19:H19"/>
    <mergeCell ref="I19:J19"/>
    <mergeCell ref="A16:B18"/>
    <mergeCell ref="C16:D18"/>
    <mergeCell ref="G22:H22"/>
    <mergeCell ref="I22:J22"/>
    <mergeCell ref="A20:B20"/>
    <mergeCell ref="C20:D20"/>
    <mergeCell ref="E20:F20"/>
    <mergeCell ref="G20:H20"/>
    <mergeCell ref="I20:J20"/>
    <mergeCell ref="C23:D23"/>
    <mergeCell ref="G23:H23"/>
    <mergeCell ref="I23:J23"/>
    <mergeCell ref="C22:D22"/>
    <mergeCell ref="E22:F24"/>
    <mergeCell ref="A22:B24"/>
    <mergeCell ref="C24:D24"/>
    <mergeCell ref="G24:H24"/>
    <mergeCell ref="I24:J24"/>
    <mergeCell ref="E26:F26"/>
    <mergeCell ref="G26:H26"/>
    <mergeCell ref="I26:J26"/>
    <mergeCell ref="A25:B25"/>
    <mergeCell ref="C25:D25"/>
    <mergeCell ref="E25:F25"/>
    <mergeCell ref="G25:H25"/>
    <mergeCell ref="I25:J25"/>
    <mergeCell ref="C28:D28"/>
    <mergeCell ref="G28:H28"/>
    <mergeCell ref="I28:J28"/>
    <mergeCell ref="A26:B26"/>
    <mergeCell ref="C26:D26"/>
    <mergeCell ref="C29:D29"/>
    <mergeCell ref="G29:H29"/>
    <mergeCell ref="I29:J29"/>
    <mergeCell ref="E28:F30"/>
    <mergeCell ref="A28:B30"/>
    <mergeCell ref="I31:J31"/>
    <mergeCell ref="I30:J30"/>
    <mergeCell ref="C30:D30"/>
    <mergeCell ref="G30:H30"/>
    <mergeCell ref="A31:B31"/>
    <mergeCell ref="C31:D31"/>
    <mergeCell ref="E31:F31"/>
    <mergeCell ref="G31:H31"/>
    <mergeCell ref="A32:B32"/>
    <mergeCell ref="C32:D32"/>
    <mergeCell ref="E32:F32"/>
    <mergeCell ref="G32:H32"/>
    <mergeCell ref="I32:J32"/>
    <mergeCell ref="A38:B38"/>
    <mergeCell ref="C38:D38"/>
    <mergeCell ref="A35:B35"/>
    <mergeCell ref="C35:D35"/>
    <mergeCell ref="A36:B36"/>
    <mergeCell ref="C36:D36"/>
    <mergeCell ref="A37:B37"/>
    <mergeCell ref="C37:D37"/>
    <mergeCell ref="A34:B34"/>
    <mergeCell ref="C34:D34"/>
  </mergeCells>
  <phoneticPr fontId="0" type="noConversion"/>
  <printOptions horizontalCentered="1" verticalCentered="1"/>
  <pageMargins left="0.5" right="0.5" top="0.25" bottom="0.25" header="0.25" footer="0.2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2</vt:i4>
      </vt:variant>
    </vt:vector>
  </HeadingPairs>
  <TitlesOfParts>
    <vt:vector size="16" baseType="lpstr">
      <vt:lpstr>Calendario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©</vt:lpstr>
      <vt:lpstr>Calendario!Área_de_impresión</vt:lpstr>
      <vt:lpstr>valuevx</vt:lpstr>
    </vt:vector>
  </TitlesOfParts>
  <Company>Vertex42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Vertex42 Plantilla Calendario</dc:title>
  <dc:creator>www.vertex42.com</dc:creator>
  <dc:description>(c) 2009 Vertex42 LLC. All rights reserved.</dc:description>
  <cp:lastModifiedBy>WinSP3_OEM</cp:lastModifiedBy>
  <cp:lastPrinted>2012-04-19T19:18:29Z</cp:lastPrinted>
  <dcterms:created xsi:type="dcterms:W3CDTF">2008-12-11T21:42:43Z</dcterms:created>
  <dcterms:modified xsi:type="dcterms:W3CDTF">2012-04-19T23:07:18Z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2009 Vertex42 LLC</vt:lpwstr>
  </property>
  <property fmtid="{D5CDD505-2E9C-101B-9397-08002B2CF9AE}" pid="3" name="Version">
    <vt:lpwstr>1.0.0</vt:lpwstr>
  </property>
</Properties>
</file>