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15600" windowHeight="927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I8" i="1"/>
  <c r="C10"/>
  <c r="I6"/>
  <c r="I5"/>
  <c r="F9"/>
  <c r="F6"/>
  <c r="F3"/>
  <c r="C3"/>
  <c r="C7"/>
  <c r="I7" l="1"/>
  <c r="I9" s="1"/>
  <c r="I10" s="1"/>
  <c r="I11" s="1"/>
  <c r="C13"/>
  <c r="F13"/>
</calcChain>
</file>

<file path=xl/sharedStrings.xml><?xml version="1.0" encoding="utf-8"?>
<sst xmlns="http://schemas.openxmlformats.org/spreadsheetml/2006/main" count="39" uniqueCount="39">
  <si>
    <t>Activos Corrientes</t>
  </si>
  <si>
    <t>Activos No Corrientes</t>
  </si>
  <si>
    <t>Otros Activos</t>
  </si>
  <si>
    <t>TOTAL ACTIVOS</t>
  </si>
  <si>
    <t>ACTIVOS</t>
  </si>
  <si>
    <t>PASIVOS</t>
  </si>
  <si>
    <t>Pasivos Corrientes</t>
  </si>
  <si>
    <t>Pasivos No Corrientes</t>
  </si>
  <si>
    <t>Patrimonio</t>
  </si>
  <si>
    <t xml:space="preserve">   Obligaciones corto plazo</t>
  </si>
  <si>
    <t xml:space="preserve">   Cuentas x pagar</t>
  </si>
  <si>
    <t xml:space="preserve">   Deudas (bancos)</t>
  </si>
  <si>
    <t xml:space="preserve">   Deudas (bonos)</t>
  </si>
  <si>
    <t xml:space="preserve">   Utilidades Retenidas</t>
  </si>
  <si>
    <t xml:space="preserve">   Otras Reservas</t>
  </si>
  <si>
    <t xml:space="preserve">   Capital Social</t>
  </si>
  <si>
    <t xml:space="preserve">   Disponible</t>
  </si>
  <si>
    <t xml:space="preserve">   Cuentas x cobrar</t>
  </si>
  <si>
    <t xml:space="preserve">   Existencias</t>
  </si>
  <si>
    <t xml:space="preserve">   Propiedades</t>
  </si>
  <si>
    <t xml:space="preserve">   Activos Biológicos</t>
  </si>
  <si>
    <t>E. Resultados 2014</t>
  </si>
  <si>
    <t>Ingresos</t>
  </si>
  <si>
    <t>Gastos</t>
  </si>
  <si>
    <t>EBITDA</t>
  </si>
  <si>
    <t>DA</t>
  </si>
  <si>
    <t>EBIT</t>
  </si>
  <si>
    <t>Intereses</t>
  </si>
  <si>
    <t>Resultado antes Impuesto</t>
  </si>
  <si>
    <t>Impuestos (40%)</t>
  </si>
  <si>
    <t>TOTAL PASIVOS</t>
  </si>
  <si>
    <t xml:space="preserve">   Patentes</t>
  </si>
  <si>
    <t xml:space="preserve">   Activos Financieros</t>
  </si>
  <si>
    <t>Balance al 31.12.2014 (miles dólares)</t>
  </si>
  <si>
    <t>(Miles dólares)</t>
  </si>
  <si>
    <t>UTILIDAD DEL EJERCICIO</t>
  </si>
  <si>
    <t>Número acciones</t>
  </si>
  <si>
    <t>Dividendo (dólares)</t>
  </si>
  <si>
    <t>Precio de una acción (dólares)</t>
  </si>
</sst>
</file>

<file path=xl/styles.xml><?xml version="1.0" encoding="utf-8"?>
<styleSheet xmlns="http://schemas.openxmlformats.org/spreadsheetml/2006/main">
  <numFmts count="1">
    <numFmt numFmtId="164" formatCode="#,##0;\(#,##0\)"/>
  </numFmts>
  <fonts count="7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6"/>
      <color theme="1"/>
      <name val="Times New Roman"/>
      <family val="1"/>
    </font>
    <font>
      <b/>
      <sz val="18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7" xfId="0" applyFont="1" applyBorder="1"/>
    <xf numFmtId="0" fontId="1" fillId="0" borderId="3" xfId="0" applyFont="1" applyBorder="1"/>
    <xf numFmtId="0" fontId="1" fillId="0" borderId="1" xfId="0" applyFont="1" applyBorder="1"/>
    <xf numFmtId="0" fontId="1" fillId="0" borderId="0" xfId="0" applyFont="1"/>
    <xf numFmtId="0" fontId="1" fillId="0" borderId="6" xfId="0" applyFont="1" applyBorder="1"/>
    <xf numFmtId="3" fontId="1" fillId="0" borderId="2" xfId="0" applyNumberFormat="1" applyFont="1" applyBorder="1"/>
    <xf numFmtId="0" fontId="1" fillId="0" borderId="4" xfId="0" applyFont="1" applyBorder="1"/>
    <xf numFmtId="0" fontId="1" fillId="0" borderId="2" xfId="0" applyFont="1" applyBorder="1"/>
    <xf numFmtId="3" fontId="1" fillId="0" borderId="3" xfId="0" applyNumberFormat="1" applyFont="1" applyBorder="1"/>
    <xf numFmtId="0" fontId="1" fillId="0" borderId="5" xfId="0" applyFont="1" applyBorder="1"/>
    <xf numFmtId="0" fontId="2" fillId="0" borderId="7" xfId="0" applyFont="1" applyBorder="1"/>
    <xf numFmtId="0" fontId="2" fillId="0" borderId="3" xfId="0" applyFont="1" applyBorder="1"/>
    <xf numFmtId="0" fontId="2" fillId="0" borderId="1" xfId="0" applyFont="1" applyBorder="1"/>
    <xf numFmtId="0" fontId="2" fillId="0" borderId="6" xfId="0" applyFont="1" applyBorder="1"/>
    <xf numFmtId="3" fontId="2" fillId="0" borderId="2" xfId="0" applyNumberFormat="1" applyFont="1" applyBorder="1"/>
    <xf numFmtId="0" fontId="2" fillId="0" borderId="0" xfId="0" applyFont="1"/>
    <xf numFmtId="0" fontId="2" fillId="0" borderId="9" xfId="0" applyFont="1" applyBorder="1"/>
    <xf numFmtId="3" fontId="2" fillId="0" borderId="10" xfId="0" applyNumberFormat="1" applyFont="1" applyBorder="1"/>
    <xf numFmtId="0" fontId="2" fillId="0" borderId="8" xfId="0" applyFont="1" applyBorder="1"/>
    <xf numFmtId="0" fontId="2" fillId="0" borderId="11" xfId="0" applyFont="1" applyBorder="1"/>
    <xf numFmtId="0" fontId="1" fillId="0" borderId="12" xfId="0" applyFont="1" applyBorder="1"/>
    <xf numFmtId="0" fontId="1" fillId="0" borderId="11" xfId="0" applyFont="1" applyBorder="1"/>
    <xf numFmtId="0" fontId="3" fillId="0" borderId="11" xfId="0" applyFont="1" applyBorder="1" applyAlignment="1">
      <alignment horizontal="center"/>
    </xf>
    <xf numFmtId="0" fontId="1" fillId="0" borderId="13" xfId="0" applyFont="1" applyBorder="1"/>
    <xf numFmtId="164" fontId="1" fillId="0" borderId="0" xfId="0" applyNumberFormat="1" applyFont="1"/>
    <xf numFmtId="164" fontId="1" fillId="0" borderId="1" xfId="0" applyNumberFormat="1" applyFont="1" applyBorder="1"/>
    <xf numFmtId="164" fontId="2" fillId="0" borderId="11" xfId="0" applyNumberFormat="1" applyFont="1" applyBorder="1"/>
    <xf numFmtId="164" fontId="2" fillId="0" borderId="0" xfId="0" applyNumberFormat="1" applyFont="1"/>
    <xf numFmtId="0" fontId="6" fillId="0" borderId="11" xfId="0" applyFont="1" applyBorder="1"/>
    <xf numFmtId="0" fontId="1" fillId="0" borderId="14" xfId="0" applyFont="1" applyBorder="1"/>
    <xf numFmtId="3" fontId="1" fillId="0" borderId="15" xfId="0" applyNumberFormat="1" applyFont="1" applyBorder="1"/>
    <xf numFmtId="0" fontId="1" fillId="0" borderId="16" xfId="0" applyFont="1" applyBorder="1"/>
    <xf numFmtId="3" fontId="1" fillId="0" borderId="17" xfId="0" applyNumberFormat="1" applyFont="1" applyBorder="1"/>
    <xf numFmtId="0" fontId="1" fillId="0" borderId="18" xfId="0" applyFont="1" applyBorder="1"/>
    <xf numFmtId="3" fontId="1" fillId="0" borderId="19" xfId="0" applyNumberFormat="1" applyFont="1" applyBorder="1"/>
    <xf numFmtId="3" fontId="2" fillId="0" borderId="0" xfId="0" applyNumberFormat="1" applyFont="1"/>
    <xf numFmtId="0" fontId="1" fillId="0" borderId="0" xfId="0" applyFont="1" applyBorder="1"/>
    <xf numFmtId="164" fontId="1" fillId="0" borderId="0" xfId="0" applyNumberFormat="1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20"/>
  <sheetViews>
    <sheetView tabSelected="1" zoomScale="119" zoomScaleNormal="119" workbookViewId="0">
      <selection activeCell="B19" sqref="B19"/>
    </sheetView>
  </sheetViews>
  <sheetFormatPr baseColWidth="10" defaultRowHeight="15.75"/>
  <cols>
    <col min="1" max="1" width="2.28515625" style="4" customWidth="1"/>
    <col min="2" max="2" width="24" style="4" customWidth="1"/>
    <col min="3" max="3" width="7.85546875" style="4" customWidth="1"/>
    <col min="4" max="4" width="2.140625" style="4" customWidth="1"/>
    <col min="5" max="5" width="26.140625" style="4" customWidth="1"/>
    <col min="6" max="6" width="10.28515625" style="4" customWidth="1"/>
    <col min="7" max="7" width="1.5703125" style="4" customWidth="1"/>
    <col min="8" max="8" width="29.28515625" style="4" customWidth="1"/>
    <col min="9" max="9" width="11.42578125" style="4"/>
    <col min="10" max="10" width="4.42578125" style="4" customWidth="1"/>
    <col min="11" max="16384" width="11.42578125" style="4"/>
  </cols>
  <sheetData>
    <row r="1" spans="2:9" ht="23.25" thickBot="1">
      <c r="B1" s="21"/>
      <c r="C1" s="22"/>
      <c r="D1" s="23" t="s">
        <v>33</v>
      </c>
      <c r="E1" s="22"/>
      <c r="F1" s="24"/>
      <c r="H1" s="39" t="s">
        <v>21</v>
      </c>
      <c r="I1" s="40"/>
    </row>
    <row r="2" spans="2:9" ht="16.5" thickBot="1">
      <c r="B2" s="11" t="s">
        <v>4</v>
      </c>
      <c r="C2" s="12"/>
      <c r="D2" s="13"/>
      <c r="E2" s="11" t="s">
        <v>5</v>
      </c>
      <c r="F2" s="2"/>
      <c r="H2" s="41" t="s">
        <v>34</v>
      </c>
      <c r="I2" s="41"/>
    </row>
    <row r="3" spans="2:9">
      <c r="B3" s="14" t="s">
        <v>0</v>
      </c>
      <c r="C3" s="15">
        <f>SUM(C4:C6)</f>
        <v>300</v>
      </c>
      <c r="D3" s="7"/>
      <c r="E3" s="16" t="s">
        <v>6</v>
      </c>
      <c r="F3" s="15">
        <f>SUM(F4:F5)</f>
        <v>200</v>
      </c>
      <c r="H3" s="16" t="s">
        <v>22</v>
      </c>
      <c r="I3" s="28">
        <v>10000</v>
      </c>
    </row>
    <row r="4" spans="2:9" ht="16.5" thickBot="1">
      <c r="B4" s="5" t="s">
        <v>16</v>
      </c>
      <c r="C4" s="6">
        <v>100</v>
      </c>
      <c r="D4" s="7"/>
      <c r="E4" s="4" t="s">
        <v>9</v>
      </c>
      <c r="F4" s="6">
        <v>100</v>
      </c>
      <c r="H4" s="3" t="s">
        <v>23</v>
      </c>
      <c r="I4" s="26">
        <v>-6000</v>
      </c>
    </row>
    <row r="5" spans="2:9">
      <c r="B5" s="5" t="s">
        <v>17</v>
      </c>
      <c r="C5" s="6">
        <v>100</v>
      </c>
      <c r="D5" s="7"/>
      <c r="E5" s="4" t="s">
        <v>10</v>
      </c>
      <c r="F5" s="6">
        <v>100</v>
      </c>
      <c r="H5" s="4" t="s">
        <v>24</v>
      </c>
      <c r="I5" s="25">
        <f>I3+I4</f>
        <v>4000</v>
      </c>
    </row>
    <row r="6" spans="2:9" ht="16.5" thickBot="1">
      <c r="B6" s="5" t="s">
        <v>18</v>
      </c>
      <c r="C6" s="6">
        <v>100</v>
      </c>
      <c r="D6" s="7"/>
      <c r="E6" s="16" t="s">
        <v>7</v>
      </c>
      <c r="F6" s="15">
        <f>SUM(F7:F8)</f>
        <v>2000</v>
      </c>
      <c r="H6" s="3" t="s">
        <v>25</v>
      </c>
      <c r="I6" s="26">
        <f>-0.1*C8</f>
        <v>-500</v>
      </c>
    </row>
    <row r="7" spans="2:9">
      <c r="B7" s="14" t="s">
        <v>1</v>
      </c>
      <c r="C7" s="15">
        <f>C8+C9</f>
        <v>6200</v>
      </c>
      <c r="D7" s="7"/>
      <c r="E7" s="4" t="s">
        <v>11</v>
      </c>
      <c r="F7" s="6">
        <v>900</v>
      </c>
      <c r="H7" s="4" t="s">
        <v>26</v>
      </c>
      <c r="I7" s="25">
        <f>I5+I6</f>
        <v>3500</v>
      </c>
    </row>
    <row r="8" spans="2:9" ht="16.5" thickBot="1">
      <c r="B8" s="5" t="s">
        <v>19</v>
      </c>
      <c r="C8" s="6">
        <v>5000</v>
      </c>
      <c r="D8" s="7"/>
      <c r="E8" s="4" t="s">
        <v>12</v>
      </c>
      <c r="F8" s="6">
        <v>1100</v>
      </c>
      <c r="H8" s="3" t="s">
        <v>27</v>
      </c>
      <c r="I8" s="26">
        <f>-(F7*0.1+F8*0.08)</f>
        <v>-178</v>
      </c>
    </row>
    <row r="9" spans="2:9">
      <c r="B9" s="5" t="s">
        <v>20</v>
      </c>
      <c r="C9" s="6">
        <v>1200</v>
      </c>
      <c r="D9" s="7"/>
      <c r="E9" s="16" t="s">
        <v>8</v>
      </c>
      <c r="F9" s="15">
        <f>SUM(F10:F12)</f>
        <v>6300</v>
      </c>
      <c r="H9" s="4" t="s">
        <v>28</v>
      </c>
      <c r="I9" s="25">
        <f>I7+I8</f>
        <v>3322</v>
      </c>
    </row>
    <row r="10" spans="2:9" ht="16.5" thickBot="1">
      <c r="B10" s="14" t="s">
        <v>2</v>
      </c>
      <c r="C10" s="15">
        <f>C11+C12</f>
        <v>2000</v>
      </c>
      <c r="D10" s="8"/>
      <c r="E10" s="4" t="s">
        <v>15</v>
      </c>
      <c r="F10" s="6">
        <v>1000</v>
      </c>
      <c r="H10" s="3" t="s">
        <v>29</v>
      </c>
      <c r="I10" s="26">
        <f>-I9*0.4</f>
        <v>-1328.8000000000002</v>
      </c>
    </row>
    <row r="11" spans="2:9" ht="16.5" thickBot="1">
      <c r="B11" s="5" t="s">
        <v>31</v>
      </c>
      <c r="C11" s="6">
        <v>200</v>
      </c>
      <c r="D11" s="7"/>
      <c r="E11" s="4" t="s">
        <v>13</v>
      </c>
      <c r="F11" s="6">
        <v>5000</v>
      </c>
      <c r="H11" s="29" t="s">
        <v>35</v>
      </c>
      <c r="I11" s="27">
        <f>I9+I10</f>
        <v>1993.1999999999998</v>
      </c>
    </row>
    <row r="12" spans="2:9" ht="16.5" thickBot="1">
      <c r="B12" s="1" t="s">
        <v>32</v>
      </c>
      <c r="C12" s="9">
        <v>1800</v>
      </c>
      <c r="D12" s="10"/>
      <c r="E12" s="3" t="s">
        <v>14</v>
      </c>
      <c r="F12" s="9">
        <v>300</v>
      </c>
    </row>
    <row r="13" spans="2:9" ht="16.5" thickBot="1">
      <c r="B13" s="17" t="s">
        <v>3</v>
      </c>
      <c r="C13" s="18">
        <f>C3+C7+C10</f>
        <v>8500</v>
      </c>
      <c r="D13" s="19"/>
      <c r="E13" s="20" t="s">
        <v>30</v>
      </c>
      <c r="F13" s="18">
        <f>F3+F6+F9</f>
        <v>8500</v>
      </c>
      <c r="H13" s="30" t="s">
        <v>36</v>
      </c>
      <c r="I13" s="31">
        <v>100000</v>
      </c>
    </row>
    <row r="14" spans="2:9">
      <c r="H14" s="32" t="s">
        <v>38</v>
      </c>
      <c r="I14" s="33">
        <v>90</v>
      </c>
    </row>
    <row r="15" spans="2:9" ht="16.5" thickBot="1">
      <c r="H15" s="34" t="s">
        <v>37</v>
      </c>
      <c r="I15" s="35">
        <v>9</v>
      </c>
    </row>
    <row r="17" spans="5:6">
      <c r="E17" s="16"/>
      <c r="F17" s="36"/>
    </row>
    <row r="18" spans="5:6">
      <c r="E18" s="37"/>
      <c r="F18" s="38"/>
    </row>
    <row r="19" spans="5:6">
      <c r="E19" s="37"/>
      <c r="F19" s="37"/>
    </row>
    <row r="20" spans="5:6">
      <c r="F20" s="25"/>
    </row>
  </sheetData>
  <mergeCells count="2">
    <mergeCell ref="H1:I1"/>
    <mergeCell ref="H2:I2"/>
  </mergeCell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Cristobal</dc:creator>
  <cp:lastModifiedBy>CRISTOBAL VIDELA-HINTZE</cp:lastModifiedBy>
  <dcterms:created xsi:type="dcterms:W3CDTF">2015-05-05T13:32:25Z</dcterms:created>
  <dcterms:modified xsi:type="dcterms:W3CDTF">2015-05-12T16:44:46Z</dcterms:modified>
</cp:coreProperties>
</file>