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Juanelo\Clases\Geo estadistica - FAU 2022\BBDD para clases\"/>
    </mc:Choice>
  </mc:AlternateContent>
  <xr:revisionPtr revIDLastSave="0" documentId="13_ncr:1_{190E04BD-E010-490E-9070-251AD52B15A0}" xr6:coauthVersionLast="47" xr6:coauthVersionMax="47" xr10:uidLastSave="{00000000-0000-0000-0000-000000000000}"/>
  <bookViews>
    <workbookView xWindow="-120" yWindow="-120" windowWidth="29040" windowHeight="15840" xr2:uid="{AE02957E-D8CC-4E91-BC94-1350FFE6BE44}"/>
  </bookViews>
  <sheets>
    <sheet name="BBDD" sheetId="2" r:id="rId1"/>
    <sheet name="Diccionario" sheetId="3" r:id="rId2"/>
  </sheets>
  <externalReferences>
    <externalReference r:id="rId3"/>
  </externalReferences>
  <definedNames>
    <definedName name="_xlnm._FilterDatabase" localSheetId="0" hidden="1">BBDD!$A$1:$BX$346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95" i="2" l="1"/>
  <c r="AC295" i="2"/>
  <c r="AE133" i="2"/>
  <c r="AC133" i="2"/>
  <c r="AE15" i="2"/>
  <c r="AC15" i="2"/>
  <c r="AE18" i="2"/>
  <c r="AC18" i="2"/>
  <c r="AE22" i="2"/>
  <c r="AC22" i="2"/>
  <c r="AE51" i="2"/>
  <c r="AC51" i="2"/>
  <c r="AE342" i="2"/>
  <c r="AC342" i="2"/>
  <c r="AE106" i="2"/>
  <c r="AC106" i="2"/>
  <c r="AE25" i="2"/>
  <c r="AC25" i="2"/>
  <c r="AE115" i="2"/>
  <c r="AC115" i="2"/>
  <c r="AE316" i="2"/>
  <c r="AC316" i="2"/>
  <c r="AE5" i="2"/>
  <c r="AC5" i="2"/>
  <c r="AE92" i="2"/>
  <c r="AC92" i="2"/>
  <c r="AE207" i="2"/>
  <c r="AC207" i="2"/>
  <c r="AE42" i="2"/>
  <c r="AC42" i="2"/>
  <c r="AE314" i="2"/>
  <c r="AC314" i="2"/>
  <c r="AE162" i="2"/>
  <c r="AC162" i="2"/>
  <c r="AE124" i="2"/>
  <c r="AC124" i="2"/>
  <c r="AE118" i="2"/>
  <c r="AC118" i="2"/>
  <c r="AE126" i="2"/>
  <c r="AC126" i="2"/>
  <c r="AE261" i="2"/>
  <c r="AC261" i="2"/>
  <c r="AE43" i="2"/>
  <c r="AC43" i="2"/>
  <c r="AE64" i="2"/>
  <c r="AC64" i="2"/>
  <c r="AE97" i="2"/>
  <c r="AC97" i="2"/>
  <c r="AE330" i="2"/>
  <c r="AC330" i="2"/>
  <c r="AE332" i="2"/>
  <c r="AC332" i="2"/>
  <c r="AE111" i="2"/>
  <c r="AC111" i="2"/>
  <c r="AE34" i="2"/>
  <c r="AC34" i="2"/>
  <c r="AE40" i="2"/>
  <c r="AC40" i="2"/>
  <c r="AE217" i="2"/>
  <c r="AC217" i="2"/>
  <c r="AE227" i="2"/>
  <c r="AC227" i="2"/>
  <c r="AE85" i="2"/>
  <c r="AC85" i="2"/>
  <c r="AE184" i="2"/>
  <c r="AC184" i="2"/>
  <c r="AE215" i="2"/>
  <c r="AC215" i="2"/>
  <c r="AE299" i="2"/>
  <c r="AC299" i="2"/>
  <c r="AE132" i="2"/>
  <c r="AC132" i="2"/>
  <c r="AE224" i="2"/>
  <c r="AC224" i="2"/>
  <c r="AE110" i="2"/>
  <c r="AC110" i="2"/>
  <c r="AE39" i="2"/>
  <c r="AC39" i="2"/>
  <c r="AE338" i="2"/>
  <c r="AC338" i="2"/>
  <c r="AE214" i="2"/>
  <c r="AC214" i="2"/>
  <c r="AE249" i="2"/>
  <c r="AC249" i="2"/>
  <c r="AE13" i="2"/>
  <c r="AC13" i="2"/>
  <c r="AE173" i="2"/>
  <c r="AC173" i="2"/>
  <c r="AE226" i="2"/>
  <c r="AC226" i="2"/>
  <c r="AE341" i="2"/>
  <c r="AC341" i="2"/>
  <c r="AE76" i="2"/>
  <c r="AC76" i="2"/>
  <c r="AE270" i="2"/>
  <c r="AC270" i="2"/>
  <c r="AE149" i="2"/>
  <c r="AC149" i="2"/>
  <c r="AE101" i="2"/>
  <c r="AC101" i="2"/>
  <c r="AE176" i="2"/>
  <c r="AC176" i="2"/>
  <c r="AE238" i="2"/>
  <c r="AC238" i="2"/>
  <c r="AE182" i="2"/>
  <c r="AC182" i="2"/>
  <c r="AE59" i="2"/>
  <c r="AC59" i="2"/>
  <c r="AE99" i="2"/>
  <c r="AC99" i="2"/>
  <c r="AE71" i="2"/>
  <c r="AC71" i="2"/>
  <c r="AE282" i="2"/>
  <c r="AC282" i="2"/>
  <c r="AE260" i="2"/>
  <c r="AC260" i="2"/>
  <c r="AE167" i="2"/>
  <c r="AC167" i="2"/>
  <c r="AE195" i="2"/>
  <c r="AC195" i="2"/>
  <c r="AE194" i="2"/>
  <c r="AC194" i="2"/>
  <c r="AE280" i="2"/>
  <c r="AC280" i="2"/>
  <c r="AE143" i="2"/>
  <c r="AC143" i="2"/>
  <c r="AE196" i="2"/>
  <c r="AC196" i="2"/>
  <c r="AE155" i="2"/>
  <c r="AC155" i="2"/>
  <c r="AE130" i="2"/>
  <c r="AC130" i="2"/>
  <c r="AE108" i="2"/>
  <c r="AC108" i="2"/>
  <c r="AE275" i="2"/>
  <c r="AC275" i="2"/>
  <c r="AE139" i="2"/>
  <c r="AC139" i="2"/>
  <c r="AE202" i="2"/>
  <c r="AC202" i="2"/>
  <c r="AE68" i="2"/>
  <c r="AC68" i="2"/>
  <c r="AE160" i="2"/>
  <c r="AC160" i="2"/>
  <c r="AE152" i="2"/>
  <c r="AC152" i="2"/>
  <c r="AE317" i="2"/>
  <c r="AC317" i="2"/>
  <c r="AE257" i="2"/>
  <c r="AC257" i="2"/>
  <c r="AE166" i="2"/>
  <c r="AC166" i="2"/>
  <c r="AE306" i="2"/>
  <c r="AC306" i="2"/>
  <c r="AE334" i="2"/>
  <c r="AC334" i="2"/>
  <c r="AE127" i="2"/>
  <c r="AC127" i="2"/>
  <c r="AE70" i="2"/>
  <c r="AC70" i="2"/>
  <c r="AE178" i="2"/>
  <c r="AC178" i="2"/>
  <c r="AE187" i="2"/>
  <c r="AC187" i="2"/>
  <c r="AE232" i="2"/>
  <c r="AC232" i="2"/>
  <c r="AE198" i="2"/>
  <c r="AC198" i="2"/>
  <c r="AE262" i="2"/>
  <c r="AC262" i="2"/>
  <c r="AE129" i="2"/>
  <c r="AC129" i="2"/>
  <c r="AE206" i="2"/>
  <c r="AC206" i="2"/>
  <c r="AE135" i="2"/>
  <c r="AC135" i="2"/>
  <c r="AE142" i="2"/>
  <c r="AC142" i="2"/>
  <c r="AE177" i="2"/>
  <c r="AC177" i="2"/>
  <c r="AE128" i="2"/>
  <c r="AC128" i="2"/>
  <c r="AE268" i="2"/>
  <c r="AC268" i="2"/>
  <c r="AE216" i="2"/>
  <c r="AC216" i="2"/>
  <c r="AE255" i="2"/>
  <c r="AC255" i="2"/>
  <c r="AE153" i="2"/>
  <c r="AC153" i="2"/>
  <c r="AE24" i="2"/>
  <c r="AC24" i="2"/>
  <c r="AE58" i="2"/>
  <c r="AC58" i="2"/>
  <c r="AE67" i="2"/>
  <c r="AC67" i="2"/>
  <c r="AE61" i="2"/>
  <c r="AC61" i="2"/>
  <c r="AE56" i="2"/>
  <c r="AC56" i="2"/>
  <c r="AE273" i="2"/>
  <c r="AC273" i="2"/>
  <c r="AE147" i="2"/>
  <c r="AC147" i="2"/>
  <c r="AE235" i="2"/>
  <c r="AC235" i="2"/>
  <c r="AE63" i="2"/>
  <c r="AC63" i="2"/>
  <c r="AE170" i="2"/>
  <c r="AC170" i="2"/>
  <c r="AE123" i="2"/>
  <c r="AC123" i="2"/>
  <c r="AE107" i="2"/>
  <c r="AC107" i="2"/>
  <c r="AE84" i="2"/>
  <c r="AC84" i="2"/>
  <c r="AE27" i="2"/>
  <c r="AC27" i="2"/>
  <c r="AE242" i="2"/>
  <c r="AC242" i="2"/>
  <c r="AE329" i="2"/>
  <c r="AC329" i="2"/>
  <c r="AE253" i="2"/>
  <c r="AC253" i="2"/>
  <c r="AE88" i="2"/>
  <c r="AC88" i="2"/>
  <c r="AE30" i="2"/>
  <c r="AC30" i="2"/>
  <c r="AE259" i="2"/>
  <c r="AC259" i="2"/>
  <c r="AE80" i="2"/>
  <c r="AC80" i="2"/>
  <c r="AE77" i="2"/>
  <c r="AC77" i="2"/>
  <c r="AE131" i="2"/>
  <c r="AC131" i="2"/>
  <c r="AE248" i="2"/>
  <c r="AC248" i="2"/>
  <c r="AE90" i="2"/>
  <c r="AC90" i="2"/>
  <c r="AE246" i="2"/>
  <c r="AC246" i="2"/>
  <c r="AE86" i="2"/>
  <c r="AC86" i="2"/>
  <c r="AE74" i="2"/>
  <c r="AC74" i="2"/>
  <c r="AE313" i="2"/>
  <c r="AC313" i="2"/>
  <c r="AE91" i="2"/>
  <c r="AC91" i="2"/>
  <c r="AE62" i="2"/>
  <c r="AC62" i="2"/>
  <c r="AE254" i="2"/>
  <c r="AC254" i="2"/>
  <c r="AE104" i="2"/>
  <c r="AC104" i="2"/>
  <c r="AE151" i="2"/>
  <c r="AC151" i="2"/>
  <c r="AE172" i="2"/>
  <c r="AC172" i="2"/>
  <c r="AE218" i="2"/>
  <c r="AC218" i="2"/>
  <c r="AE38" i="2"/>
  <c r="AC38" i="2"/>
  <c r="AE286" i="2"/>
  <c r="AC286" i="2"/>
  <c r="AE188" i="2"/>
  <c r="AC188" i="2"/>
  <c r="AE223" i="2"/>
  <c r="AC223" i="2"/>
  <c r="AE247" i="2"/>
  <c r="AC247" i="2"/>
  <c r="AE181" i="2"/>
  <c r="AC181" i="2"/>
  <c r="AE256" i="2"/>
  <c r="AC256" i="2"/>
  <c r="AE158" i="2"/>
  <c r="AC158" i="2"/>
  <c r="AE168" i="2"/>
  <c r="AC168" i="2"/>
  <c r="AE331" i="2"/>
  <c r="AC331" i="2"/>
  <c r="AE301" i="2"/>
  <c r="AC301" i="2"/>
  <c r="AE278" i="2"/>
  <c r="AC278" i="2"/>
  <c r="AE103" i="2"/>
  <c r="AC103" i="2"/>
  <c r="AE203" i="2"/>
  <c r="AC203" i="2"/>
  <c r="AE251" i="2"/>
  <c r="AC251" i="2"/>
  <c r="AE258" i="2"/>
  <c r="AC258" i="2"/>
  <c r="AE308" i="2"/>
  <c r="AC308" i="2"/>
  <c r="AE138" i="2"/>
  <c r="AC138" i="2"/>
  <c r="AE315" i="2"/>
  <c r="AC315" i="2"/>
  <c r="AE266" i="2"/>
  <c r="AC266" i="2"/>
  <c r="AE284" i="2"/>
  <c r="AC284" i="2"/>
  <c r="AE209" i="2"/>
  <c r="AC209" i="2"/>
  <c r="AE241" i="2"/>
  <c r="AC241" i="2"/>
  <c r="AE237" i="2"/>
  <c r="AC237" i="2"/>
  <c r="AE57" i="2"/>
  <c r="AC57" i="2"/>
  <c r="AE230" i="2"/>
  <c r="AC230" i="2"/>
  <c r="AE191" i="2"/>
  <c r="AC191" i="2"/>
  <c r="AE102" i="2"/>
  <c r="AC102" i="2"/>
  <c r="AE325" i="2"/>
  <c r="AC325" i="2"/>
  <c r="AE36" i="2"/>
  <c r="AC36" i="2"/>
  <c r="AE220" i="2"/>
  <c r="AC220" i="2"/>
  <c r="AE197" i="2"/>
  <c r="AC197" i="2"/>
  <c r="AE222" i="2"/>
  <c r="AC222" i="2"/>
  <c r="AE212" i="2"/>
  <c r="AC212" i="2"/>
  <c r="AE98" i="2"/>
  <c r="AC98" i="2"/>
  <c r="AE33" i="2"/>
  <c r="AC33" i="2"/>
  <c r="AE95" i="2"/>
  <c r="AC95" i="2"/>
  <c r="AE28" i="2"/>
  <c r="AC28" i="2"/>
  <c r="AE141" i="2"/>
  <c r="AC141" i="2"/>
  <c r="AE144" i="2"/>
  <c r="AC144" i="2"/>
  <c r="AE190" i="2"/>
  <c r="AC190" i="2"/>
  <c r="AE53" i="2"/>
  <c r="AC53" i="2"/>
  <c r="AE337" i="2"/>
  <c r="AC337" i="2"/>
  <c r="AE201" i="2"/>
  <c r="AC201" i="2"/>
  <c r="AE163" i="2"/>
  <c r="AC163" i="2"/>
  <c r="AE73" i="2"/>
  <c r="AC73" i="2"/>
  <c r="AE200" i="2"/>
  <c r="AC200" i="2"/>
  <c r="AE119" i="2"/>
  <c r="AC119" i="2"/>
  <c r="AE148" i="2"/>
  <c r="AC148" i="2"/>
  <c r="AE244" i="2"/>
  <c r="AC244" i="2"/>
  <c r="AE199" i="2"/>
  <c r="AC199" i="2"/>
  <c r="AE60" i="2"/>
  <c r="AC60" i="2"/>
  <c r="AE231" i="2"/>
  <c r="AC231" i="2"/>
  <c r="AE274" i="2"/>
  <c r="AC274" i="2"/>
  <c r="AE66" i="2"/>
  <c r="AC66" i="2"/>
  <c r="AE208" i="2"/>
  <c r="AC208" i="2"/>
  <c r="AE221" i="2"/>
  <c r="AC221" i="2"/>
  <c r="AE125" i="2"/>
  <c r="AC125" i="2"/>
  <c r="AE150" i="2"/>
  <c r="AC150" i="2"/>
  <c r="AE93" i="2"/>
  <c r="AC93" i="2"/>
  <c r="AE219" i="2"/>
  <c r="AC219" i="2"/>
  <c r="AE265" i="2"/>
  <c r="AC265" i="2"/>
  <c r="AE116" i="2"/>
  <c r="AC116" i="2"/>
  <c r="AE264" i="2"/>
  <c r="AC264" i="2"/>
  <c r="AE204" i="2"/>
  <c r="AC204" i="2"/>
  <c r="AE171" i="2"/>
  <c r="AC171" i="2"/>
  <c r="AE75" i="2"/>
  <c r="AC75" i="2"/>
  <c r="AE96" i="2"/>
  <c r="AC96" i="2"/>
  <c r="AE72" i="2"/>
  <c r="AC72" i="2"/>
  <c r="AE89" i="2"/>
  <c r="AC89" i="2"/>
  <c r="AE122" i="2"/>
  <c r="AC122" i="2"/>
  <c r="AE105" i="2"/>
  <c r="AC105" i="2"/>
  <c r="AE179" i="2"/>
  <c r="AC179" i="2"/>
  <c r="AE236" i="2"/>
  <c r="AC236" i="2"/>
  <c r="AE336" i="2"/>
  <c r="AC336" i="2"/>
  <c r="AE233" i="2"/>
  <c r="AC233" i="2"/>
  <c r="AE29" i="2"/>
  <c r="AC29" i="2"/>
  <c r="AE121" i="2"/>
  <c r="AC121" i="2"/>
  <c r="AE175" i="2"/>
  <c r="AC175" i="2"/>
  <c r="AE159" i="2"/>
  <c r="AC159" i="2"/>
  <c r="AE169" i="2"/>
  <c r="AC169" i="2"/>
  <c r="AE137" i="2"/>
  <c r="AC137" i="2"/>
  <c r="AE252" i="2"/>
  <c r="AC252" i="2"/>
  <c r="AE250" i="2"/>
  <c r="AC250" i="2"/>
  <c r="AE245" i="2"/>
  <c r="AC245" i="2"/>
  <c r="AE146" i="2"/>
  <c r="AC146" i="2"/>
  <c r="AE32" i="2"/>
  <c r="AC32" i="2"/>
  <c r="AE136" i="2"/>
  <c r="AC136" i="2"/>
  <c r="AE31" i="2"/>
  <c r="AC31" i="2"/>
  <c r="AE47" i="2"/>
  <c r="AC47" i="2"/>
  <c r="AE211" i="2"/>
  <c r="AC211" i="2"/>
  <c r="AE78" i="2"/>
  <c r="AC78" i="2"/>
  <c r="AE79" i="2"/>
  <c r="AC79" i="2"/>
  <c r="AE320" i="2"/>
  <c r="AC320" i="2"/>
  <c r="AE83" i="2"/>
  <c r="AC83" i="2"/>
  <c r="AE185" i="2"/>
  <c r="AC185" i="2"/>
  <c r="AE113" i="2"/>
  <c r="AC113" i="2"/>
  <c r="AE140" i="2"/>
  <c r="AC140" i="2"/>
  <c r="AE65" i="2"/>
  <c r="AC65" i="2"/>
  <c r="AE100" i="2"/>
  <c r="AC100" i="2"/>
  <c r="AE35" i="2"/>
  <c r="AC35" i="2"/>
  <c r="AE23" i="2"/>
  <c r="AC23" i="2"/>
  <c r="AE82" i="2"/>
  <c r="AC82" i="2"/>
  <c r="AE19" i="2"/>
  <c r="AC19" i="2"/>
  <c r="AE267" i="2"/>
  <c r="AC267" i="2"/>
  <c r="AE11" i="2"/>
  <c r="AC11" i="2"/>
  <c r="AE193" i="2"/>
  <c r="AC193" i="2"/>
  <c r="AE46" i="2"/>
  <c r="AC46" i="2"/>
  <c r="AE16" i="2"/>
  <c r="AC16" i="2"/>
  <c r="AE26" i="2"/>
  <c r="AC26" i="2"/>
  <c r="AE9" i="2"/>
  <c r="AC9" i="2"/>
  <c r="AE8" i="2"/>
  <c r="AC8" i="2"/>
  <c r="AE41" i="2"/>
  <c r="AC41" i="2"/>
  <c r="AE21" i="2"/>
  <c r="AC21" i="2"/>
  <c r="AE305" i="2"/>
  <c r="AC305" i="2"/>
  <c r="AE3" i="2"/>
  <c r="AC3" i="2"/>
  <c r="AE4" i="2"/>
  <c r="AC4" i="2"/>
  <c r="AE6" i="2"/>
  <c r="AC6" i="2"/>
  <c r="AE20" i="2"/>
  <c r="AC20" i="2"/>
  <c r="AE52" i="2"/>
  <c r="AC52" i="2"/>
  <c r="AE7" i="2"/>
  <c r="AC7" i="2"/>
  <c r="AE2" i="2"/>
  <c r="AC2" i="2"/>
  <c r="AE186" i="2"/>
  <c r="AC186" i="2"/>
  <c r="AE12" i="2"/>
  <c r="AC12" i="2"/>
  <c r="AE344" i="2"/>
  <c r="AC344" i="2"/>
  <c r="AE276" i="2"/>
  <c r="AC276" i="2"/>
  <c r="AE307" i="2"/>
  <c r="AC307" i="2"/>
  <c r="AE304" i="2"/>
  <c r="AC304" i="2"/>
  <c r="AE319" i="2"/>
  <c r="AC319" i="2"/>
  <c r="AE310" i="2"/>
  <c r="AC310" i="2"/>
  <c r="AE292" i="2"/>
  <c r="AC292" i="2"/>
  <c r="AE293" i="2"/>
  <c r="AC293" i="2"/>
  <c r="AE281" i="2"/>
  <c r="AC281" i="2"/>
  <c r="AE343" i="2"/>
  <c r="AC343" i="2"/>
  <c r="AE300" i="2"/>
  <c r="AC300" i="2"/>
  <c r="AE322" i="2"/>
  <c r="AC322" i="2"/>
  <c r="AE288" i="2"/>
  <c r="AC288" i="2"/>
  <c r="AE340" i="2"/>
  <c r="AC340" i="2"/>
  <c r="AE296" i="2"/>
  <c r="AC296" i="2"/>
  <c r="AE290" i="2"/>
  <c r="AC290" i="2"/>
  <c r="AE289" i="2"/>
  <c r="AC289" i="2"/>
  <c r="AE302" i="2"/>
  <c r="AC302" i="2"/>
  <c r="AE345" i="2"/>
  <c r="AC345" i="2"/>
  <c r="AE328" i="2"/>
  <c r="AC328" i="2"/>
  <c r="AE294" i="2"/>
  <c r="AC294" i="2"/>
  <c r="AE335" i="2"/>
  <c r="AC335" i="2"/>
  <c r="AE312" i="2"/>
  <c r="AC312" i="2"/>
  <c r="AE333" i="2"/>
  <c r="AC333" i="2"/>
  <c r="AE326" i="2"/>
  <c r="AC326" i="2"/>
  <c r="AE297" i="2"/>
  <c r="AC297" i="2"/>
  <c r="AE318" i="2"/>
  <c r="AC318" i="2"/>
  <c r="AE311" i="2"/>
  <c r="AC311" i="2"/>
  <c r="AE285" i="2"/>
  <c r="AC285" i="2"/>
  <c r="AE298" i="2"/>
  <c r="AC298" i="2"/>
  <c r="AE277" i="2"/>
  <c r="AC277" i="2"/>
  <c r="AE283" i="2"/>
  <c r="AC283" i="2"/>
  <c r="AE346" i="2"/>
  <c r="AC346" i="2"/>
  <c r="AE210" i="2"/>
  <c r="AC210" i="2"/>
  <c r="AE157" i="2"/>
  <c r="AC157" i="2"/>
  <c r="AE309" i="2"/>
  <c r="AC309" i="2"/>
  <c r="AE291" i="2"/>
  <c r="AC291" i="2"/>
  <c r="AE174" i="2"/>
  <c r="AC174" i="2"/>
  <c r="AE339" i="2"/>
  <c r="AC339" i="2"/>
  <c r="AE287" i="2"/>
  <c r="AC287" i="2"/>
  <c r="AE205" i="2"/>
  <c r="AC205" i="2"/>
  <c r="AE271" i="2"/>
  <c r="AC271" i="2"/>
  <c r="AE303" i="2"/>
  <c r="AC303" i="2"/>
  <c r="AE55" i="2"/>
  <c r="AC55" i="2"/>
  <c r="AE229" i="2"/>
  <c r="AC229" i="2"/>
  <c r="AE134" i="2"/>
  <c r="AC134" i="2"/>
  <c r="AE87" i="2"/>
  <c r="AC87" i="2"/>
  <c r="AE272" i="2"/>
  <c r="AC272" i="2"/>
  <c r="AE239" i="2"/>
  <c r="AC239" i="2"/>
  <c r="AE240" i="2"/>
  <c r="AC240" i="2"/>
  <c r="AE269" i="2"/>
  <c r="AC269" i="2"/>
  <c r="AE279" i="2"/>
  <c r="AC279" i="2"/>
  <c r="AE321" i="2"/>
  <c r="AC321" i="2"/>
  <c r="AE49" i="2"/>
  <c r="AC49" i="2"/>
  <c r="AE161" i="2"/>
  <c r="AC161" i="2"/>
  <c r="AE180" i="2"/>
  <c r="AC180" i="2"/>
  <c r="AE69" i="2"/>
  <c r="AC69" i="2"/>
  <c r="AE189" i="2"/>
  <c r="AC189" i="2"/>
  <c r="AE183" i="2"/>
  <c r="AC183" i="2"/>
  <c r="AE234" i="2"/>
  <c r="AC234" i="2"/>
  <c r="AE243" i="2"/>
  <c r="AC243" i="2"/>
  <c r="AE145" i="2"/>
  <c r="AC145" i="2"/>
  <c r="AE94" i="2"/>
  <c r="AC94" i="2"/>
  <c r="AE225" i="2"/>
  <c r="AC225" i="2"/>
  <c r="AE327" i="2"/>
  <c r="AC327" i="2"/>
  <c r="AE14" i="2"/>
  <c r="AC14" i="2"/>
  <c r="AE17" i="2"/>
  <c r="AC17" i="2"/>
  <c r="AE10" i="2"/>
  <c r="AC10" i="2"/>
  <c r="AE324" i="2"/>
  <c r="AC324" i="2"/>
  <c r="AE192" i="2"/>
  <c r="AC192" i="2"/>
  <c r="AE228" i="2"/>
  <c r="AC228" i="2"/>
  <c r="AE120" i="2"/>
  <c r="AC120" i="2"/>
  <c r="AE81" i="2"/>
  <c r="AC81" i="2"/>
  <c r="AE109" i="2"/>
  <c r="AC109" i="2"/>
  <c r="AE164" i="2"/>
  <c r="AC164" i="2"/>
  <c r="AE156" i="2"/>
  <c r="AC156" i="2"/>
  <c r="AE165" i="2"/>
  <c r="AC165" i="2"/>
  <c r="AE117" i="2"/>
  <c r="AC117" i="2"/>
  <c r="AE45" i="2"/>
  <c r="AC45" i="2"/>
  <c r="AE154" i="2"/>
  <c r="AC154" i="2"/>
  <c r="AE48" i="2"/>
  <c r="AC48" i="2"/>
  <c r="AE44" i="2"/>
  <c r="AC44" i="2"/>
  <c r="AE54" i="2"/>
  <c r="AC54" i="2"/>
  <c r="AE50" i="2"/>
  <c r="AC50" i="2"/>
  <c r="AE263" i="2"/>
  <c r="AC263" i="2"/>
  <c r="AE213" i="2"/>
  <c r="AC213" i="2"/>
  <c r="AE112" i="2"/>
  <c r="AC112" i="2"/>
  <c r="AE37" i="2"/>
  <c r="AC37" i="2"/>
  <c r="AE114" i="2"/>
  <c r="AC114" i="2"/>
  <c r="AE323" i="2"/>
  <c r="AC323" i="2"/>
  <c r="AD295" i="2"/>
  <c r="AF295" i="2"/>
  <c r="AD133" i="2"/>
  <c r="AF133" i="2"/>
  <c r="AD15" i="2"/>
  <c r="AF15" i="2"/>
  <c r="AD18" i="2"/>
  <c r="AF18" i="2"/>
  <c r="AD22" i="2"/>
  <c r="AF22" i="2"/>
  <c r="AD51" i="2"/>
  <c r="AF51" i="2"/>
  <c r="AD342" i="2"/>
  <c r="AF342" i="2"/>
  <c r="AD106" i="2"/>
  <c r="AF106" i="2"/>
  <c r="AD25" i="2"/>
  <c r="AF25" i="2"/>
  <c r="AD115" i="2"/>
  <c r="AF115" i="2"/>
  <c r="AD316" i="2"/>
  <c r="AF316" i="2"/>
  <c r="AD5" i="2"/>
  <c r="AF5" i="2"/>
  <c r="AD92" i="2"/>
  <c r="AF92" i="2"/>
  <c r="AD207" i="2"/>
  <c r="AF207" i="2"/>
  <c r="AD42" i="2"/>
  <c r="AF42" i="2"/>
  <c r="AD314" i="2"/>
  <c r="AF314" i="2"/>
  <c r="AD162" i="2"/>
  <c r="AF162" i="2"/>
  <c r="AD124" i="2"/>
  <c r="AF124" i="2"/>
  <c r="AD118" i="2"/>
  <c r="AF118" i="2"/>
  <c r="AD126" i="2"/>
  <c r="AF126" i="2"/>
  <c r="AD261" i="2"/>
  <c r="AF261" i="2"/>
  <c r="AD43" i="2"/>
  <c r="AF43" i="2"/>
  <c r="AD64" i="2"/>
  <c r="AF64" i="2"/>
  <c r="AD97" i="2"/>
  <c r="AF97" i="2"/>
  <c r="AD330" i="2"/>
  <c r="AF330" i="2"/>
  <c r="AD332" i="2"/>
  <c r="AF332" i="2"/>
  <c r="AD111" i="2"/>
  <c r="AF111" i="2"/>
  <c r="AD34" i="2"/>
  <c r="AF34" i="2"/>
  <c r="AD40" i="2"/>
  <c r="AF40" i="2"/>
  <c r="AD217" i="2"/>
  <c r="AF217" i="2"/>
  <c r="AD227" i="2"/>
  <c r="AF227" i="2"/>
  <c r="AD85" i="2"/>
  <c r="AF85" i="2"/>
  <c r="AD184" i="2"/>
  <c r="AF184" i="2"/>
  <c r="AD215" i="2"/>
  <c r="AF215" i="2"/>
  <c r="AD299" i="2"/>
  <c r="AF299" i="2"/>
  <c r="AD132" i="2"/>
  <c r="AF132" i="2"/>
  <c r="AD224" i="2"/>
  <c r="AF224" i="2"/>
  <c r="AD110" i="2"/>
  <c r="AF110" i="2"/>
  <c r="AD39" i="2"/>
  <c r="AF39" i="2"/>
  <c r="AD338" i="2"/>
  <c r="AF338" i="2"/>
  <c r="AD214" i="2"/>
  <c r="AF214" i="2"/>
  <c r="AD249" i="2"/>
  <c r="AF249" i="2"/>
  <c r="AD13" i="2"/>
  <c r="AF13" i="2"/>
  <c r="AD173" i="2"/>
  <c r="AF173" i="2"/>
  <c r="AD226" i="2"/>
  <c r="AF226" i="2"/>
  <c r="AD341" i="2"/>
  <c r="AF341" i="2"/>
  <c r="AD76" i="2"/>
  <c r="AF76" i="2"/>
  <c r="AD270" i="2"/>
  <c r="AF270" i="2"/>
  <c r="AD149" i="2"/>
  <c r="AF149" i="2"/>
  <c r="AD101" i="2"/>
  <c r="AF101" i="2"/>
  <c r="AD176" i="2"/>
  <c r="AF176" i="2"/>
  <c r="AD238" i="2"/>
  <c r="AF238" i="2"/>
  <c r="AD182" i="2"/>
  <c r="AF182" i="2"/>
  <c r="AD59" i="2"/>
  <c r="AF59" i="2"/>
  <c r="AD99" i="2"/>
  <c r="AF99" i="2"/>
  <c r="AD71" i="2"/>
  <c r="AF71" i="2"/>
  <c r="AD282" i="2"/>
  <c r="AF282" i="2"/>
  <c r="AD260" i="2"/>
  <c r="AF260" i="2"/>
  <c r="AD167" i="2"/>
  <c r="AF167" i="2"/>
  <c r="AD195" i="2"/>
  <c r="AF195" i="2"/>
  <c r="AD194" i="2"/>
  <c r="AF194" i="2"/>
  <c r="AD280" i="2"/>
  <c r="AF280" i="2"/>
  <c r="AD143" i="2"/>
  <c r="AF143" i="2"/>
  <c r="AD196" i="2"/>
  <c r="AF196" i="2"/>
  <c r="AD155" i="2"/>
  <c r="AF155" i="2"/>
  <c r="AD130" i="2"/>
  <c r="AF130" i="2"/>
  <c r="AD108" i="2"/>
  <c r="AF108" i="2"/>
  <c r="AD275" i="2"/>
  <c r="AF275" i="2"/>
  <c r="AD139" i="2"/>
  <c r="AF139" i="2"/>
  <c r="AD202" i="2"/>
  <c r="AF202" i="2"/>
  <c r="AD68" i="2"/>
  <c r="AF68" i="2"/>
  <c r="AD160" i="2"/>
  <c r="AF160" i="2"/>
  <c r="AD152" i="2"/>
  <c r="AF152" i="2"/>
  <c r="AD317" i="2"/>
  <c r="AF317" i="2"/>
  <c r="AD257" i="2"/>
  <c r="AF257" i="2"/>
  <c r="AD166" i="2"/>
  <c r="AF166" i="2"/>
  <c r="AD306" i="2"/>
  <c r="AF306" i="2"/>
  <c r="AD334" i="2"/>
  <c r="AF334" i="2"/>
  <c r="AD127" i="2"/>
  <c r="AF127" i="2"/>
  <c r="AD70" i="2"/>
  <c r="AF70" i="2"/>
  <c r="AD178" i="2"/>
  <c r="AF178" i="2"/>
  <c r="AD187" i="2"/>
  <c r="AF187" i="2"/>
  <c r="AD232" i="2"/>
  <c r="AF232" i="2"/>
  <c r="AD198" i="2"/>
  <c r="AF198" i="2"/>
  <c r="AD262" i="2"/>
  <c r="AF262" i="2"/>
  <c r="AD129" i="2"/>
  <c r="AF129" i="2"/>
  <c r="AD206" i="2"/>
  <c r="AF206" i="2"/>
  <c r="AD135" i="2"/>
  <c r="AF135" i="2"/>
  <c r="AD142" i="2"/>
  <c r="AF142" i="2"/>
  <c r="AD177" i="2"/>
  <c r="AF177" i="2"/>
  <c r="AD128" i="2"/>
  <c r="AF128" i="2"/>
  <c r="AD268" i="2"/>
  <c r="AF268" i="2"/>
  <c r="AD216" i="2"/>
  <c r="AF216" i="2"/>
  <c r="AD255" i="2"/>
  <c r="AF255" i="2"/>
  <c r="AD153" i="2"/>
  <c r="AF153" i="2"/>
  <c r="AD24" i="2"/>
  <c r="AF24" i="2"/>
  <c r="AD58" i="2"/>
  <c r="AF58" i="2"/>
  <c r="AD67" i="2"/>
  <c r="AF67" i="2"/>
  <c r="AD61" i="2"/>
  <c r="AF61" i="2"/>
  <c r="AD56" i="2"/>
  <c r="AF56" i="2"/>
  <c r="AD273" i="2"/>
  <c r="AF273" i="2"/>
  <c r="AD147" i="2"/>
  <c r="AF147" i="2"/>
  <c r="AD235" i="2"/>
  <c r="AF235" i="2"/>
  <c r="AD63" i="2"/>
  <c r="AF63" i="2"/>
  <c r="AD170" i="2"/>
  <c r="AF170" i="2"/>
  <c r="AD123" i="2"/>
  <c r="AF123" i="2"/>
  <c r="AD107" i="2"/>
  <c r="AF107" i="2"/>
  <c r="AD84" i="2"/>
  <c r="AF84" i="2"/>
  <c r="AD27" i="2"/>
  <c r="AF27" i="2"/>
  <c r="AD242" i="2"/>
  <c r="AF242" i="2"/>
  <c r="AD329" i="2"/>
  <c r="AF329" i="2"/>
  <c r="AD253" i="2"/>
  <c r="AF253" i="2"/>
  <c r="AD88" i="2"/>
  <c r="AF88" i="2"/>
  <c r="AD30" i="2"/>
  <c r="AF30" i="2"/>
  <c r="AD259" i="2"/>
  <c r="AF259" i="2"/>
  <c r="AD80" i="2"/>
  <c r="AF80" i="2"/>
  <c r="AD77" i="2"/>
  <c r="AF77" i="2"/>
  <c r="AD131" i="2"/>
  <c r="AF131" i="2"/>
  <c r="AD248" i="2"/>
  <c r="AF248" i="2"/>
  <c r="AD90" i="2"/>
  <c r="AF90" i="2"/>
  <c r="AD246" i="2"/>
  <c r="AF246" i="2"/>
  <c r="AD86" i="2"/>
  <c r="AF86" i="2"/>
  <c r="AD74" i="2"/>
  <c r="AF74" i="2"/>
  <c r="AD313" i="2"/>
  <c r="AF313" i="2"/>
  <c r="AD91" i="2"/>
  <c r="AF91" i="2"/>
  <c r="AD62" i="2"/>
  <c r="AF62" i="2"/>
  <c r="AD254" i="2"/>
  <c r="AF254" i="2"/>
  <c r="AD104" i="2"/>
  <c r="AF104" i="2"/>
  <c r="AD151" i="2"/>
  <c r="AF151" i="2"/>
  <c r="AD172" i="2"/>
  <c r="AF172" i="2"/>
  <c r="AD218" i="2"/>
  <c r="AF218" i="2"/>
  <c r="AD38" i="2"/>
  <c r="AF38" i="2"/>
  <c r="AD286" i="2"/>
  <c r="AF286" i="2"/>
  <c r="AD188" i="2"/>
  <c r="AF188" i="2"/>
  <c r="AD223" i="2"/>
  <c r="AF223" i="2"/>
  <c r="AD247" i="2"/>
  <c r="AF247" i="2"/>
  <c r="AD181" i="2"/>
  <c r="AF181" i="2"/>
  <c r="AD256" i="2"/>
  <c r="AF256" i="2"/>
  <c r="AD158" i="2"/>
  <c r="AF158" i="2"/>
  <c r="AD168" i="2"/>
  <c r="AF168" i="2"/>
  <c r="AD331" i="2"/>
  <c r="AF331" i="2"/>
  <c r="AD301" i="2"/>
  <c r="AF301" i="2"/>
  <c r="AD278" i="2"/>
  <c r="AF278" i="2"/>
  <c r="AD103" i="2"/>
  <c r="AF103" i="2"/>
  <c r="AD203" i="2"/>
  <c r="AF203" i="2"/>
  <c r="AD251" i="2"/>
  <c r="AF251" i="2"/>
  <c r="AD258" i="2"/>
  <c r="AF258" i="2"/>
  <c r="AD308" i="2"/>
  <c r="AF308" i="2"/>
  <c r="AD138" i="2"/>
  <c r="AF138" i="2"/>
  <c r="AD315" i="2"/>
  <c r="AF315" i="2"/>
  <c r="AD266" i="2"/>
  <c r="AF266" i="2"/>
  <c r="AD284" i="2"/>
  <c r="AF284" i="2"/>
  <c r="AD209" i="2"/>
  <c r="AF209" i="2"/>
  <c r="AD241" i="2"/>
  <c r="AF241" i="2"/>
  <c r="AD237" i="2"/>
  <c r="AF237" i="2"/>
  <c r="AD57" i="2"/>
  <c r="AF57" i="2"/>
  <c r="AD230" i="2"/>
  <c r="AF230" i="2"/>
  <c r="AD191" i="2"/>
  <c r="AF191" i="2"/>
  <c r="AD102" i="2"/>
  <c r="AF102" i="2"/>
  <c r="AD325" i="2"/>
  <c r="AF325" i="2"/>
  <c r="AD36" i="2"/>
  <c r="AF36" i="2"/>
  <c r="AD220" i="2"/>
  <c r="AF220" i="2"/>
  <c r="AD197" i="2"/>
  <c r="AF197" i="2"/>
  <c r="AD222" i="2"/>
  <c r="AF222" i="2"/>
  <c r="AD212" i="2"/>
  <c r="AF212" i="2"/>
  <c r="AD98" i="2"/>
  <c r="AF98" i="2"/>
  <c r="AD33" i="2"/>
  <c r="AF33" i="2"/>
  <c r="AD95" i="2"/>
  <c r="AF95" i="2"/>
  <c r="AD28" i="2"/>
  <c r="AF28" i="2"/>
  <c r="AD141" i="2"/>
  <c r="AF141" i="2"/>
  <c r="AD144" i="2"/>
  <c r="AF144" i="2"/>
  <c r="AD190" i="2"/>
  <c r="AF190" i="2"/>
  <c r="AD53" i="2"/>
  <c r="AF53" i="2"/>
  <c r="AD337" i="2"/>
  <c r="AF337" i="2"/>
  <c r="AD201" i="2"/>
  <c r="AF201" i="2"/>
  <c r="AD163" i="2"/>
  <c r="AF163" i="2"/>
  <c r="AD73" i="2"/>
  <c r="AF73" i="2"/>
  <c r="AD200" i="2"/>
  <c r="AF200" i="2"/>
  <c r="AD119" i="2"/>
  <c r="AF119" i="2"/>
  <c r="AD148" i="2"/>
  <c r="AF148" i="2"/>
  <c r="AD244" i="2"/>
  <c r="AF244" i="2"/>
  <c r="AD199" i="2"/>
  <c r="AF199" i="2"/>
  <c r="AD60" i="2"/>
  <c r="AF60" i="2"/>
  <c r="AD231" i="2"/>
  <c r="AF231" i="2"/>
  <c r="AD274" i="2"/>
  <c r="AF274" i="2"/>
  <c r="AD66" i="2"/>
  <c r="AF66" i="2"/>
  <c r="AD208" i="2"/>
  <c r="AF208" i="2"/>
  <c r="AD221" i="2"/>
  <c r="AF221" i="2"/>
  <c r="AD125" i="2"/>
  <c r="AF125" i="2"/>
  <c r="AD150" i="2"/>
  <c r="AF150" i="2"/>
  <c r="AD93" i="2"/>
  <c r="AF93" i="2"/>
  <c r="AD219" i="2"/>
  <c r="AF219" i="2"/>
  <c r="AD265" i="2"/>
  <c r="AF265" i="2"/>
  <c r="AD116" i="2"/>
  <c r="AF116" i="2"/>
  <c r="AD264" i="2"/>
  <c r="AF264" i="2"/>
  <c r="AD204" i="2"/>
  <c r="AF204" i="2"/>
  <c r="AD171" i="2"/>
  <c r="AF171" i="2"/>
  <c r="AD75" i="2"/>
  <c r="AF75" i="2"/>
  <c r="AD96" i="2"/>
  <c r="AF96" i="2"/>
  <c r="AD72" i="2"/>
  <c r="AF72" i="2"/>
  <c r="AD89" i="2"/>
  <c r="AF89" i="2"/>
  <c r="AD122" i="2"/>
  <c r="AF122" i="2"/>
  <c r="AD105" i="2"/>
  <c r="AF105" i="2"/>
  <c r="AD179" i="2"/>
  <c r="AF179" i="2"/>
  <c r="AD236" i="2"/>
  <c r="AF236" i="2"/>
  <c r="AD336" i="2"/>
  <c r="AF336" i="2"/>
  <c r="AD233" i="2"/>
  <c r="AF233" i="2"/>
  <c r="AD29" i="2"/>
  <c r="AF29" i="2"/>
  <c r="AD121" i="2"/>
  <c r="AF121" i="2"/>
  <c r="AD175" i="2"/>
  <c r="AF175" i="2"/>
  <c r="AD159" i="2"/>
  <c r="AF159" i="2"/>
  <c r="AD169" i="2"/>
  <c r="AF169" i="2"/>
  <c r="AD137" i="2"/>
  <c r="AF137" i="2"/>
  <c r="AD252" i="2"/>
  <c r="AF252" i="2"/>
  <c r="AD250" i="2"/>
  <c r="AF250" i="2"/>
  <c r="AD245" i="2"/>
  <c r="AF245" i="2"/>
  <c r="AD146" i="2"/>
  <c r="AF146" i="2"/>
  <c r="AD32" i="2"/>
  <c r="AF32" i="2"/>
  <c r="AD136" i="2"/>
  <c r="AF136" i="2"/>
  <c r="AD31" i="2"/>
  <c r="AF31" i="2"/>
  <c r="AD47" i="2"/>
  <c r="AF47" i="2"/>
  <c r="AD211" i="2"/>
  <c r="AF211" i="2"/>
  <c r="AD78" i="2"/>
  <c r="AF78" i="2"/>
  <c r="AD79" i="2"/>
  <c r="AF79" i="2"/>
  <c r="AD320" i="2"/>
  <c r="AF320" i="2"/>
  <c r="AD83" i="2"/>
  <c r="AF83" i="2"/>
  <c r="AD185" i="2"/>
  <c r="AF185" i="2"/>
  <c r="AD113" i="2"/>
  <c r="AF113" i="2"/>
  <c r="AD140" i="2"/>
  <c r="AF140" i="2"/>
  <c r="AD65" i="2"/>
  <c r="AF65" i="2"/>
  <c r="AD100" i="2"/>
  <c r="AF100" i="2"/>
  <c r="AD35" i="2"/>
  <c r="AF35" i="2"/>
  <c r="AD23" i="2"/>
  <c r="AF23" i="2"/>
  <c r="AD82" i="2"/>
  <c r="AF82" i="2"/>
  <c r="AD19" i="2"/>
  <c r="AF19" i="2"/>
  <c r="AD267" i="2"/>
  <c r="AF267" i="2"/>
  <c r="AD11" i="2"/>
  <c r="AF11" i="2"/>
  <c r="AD193" i="2"/>
  <c r="AF193" i="2"/>
  <c r="AD46" i="2"/>
  <c r="AF46" i="2"/>
  <c r="AD16" i="2"/>
  <c r="AF16" i="2"/>
  <c r="AD26" i="2"/>
  <c r="AF26" i="2"/>
  <c r="AD9" i="2"/>
  <c r="AF9" i="2"/>
  <c r="AD8" i="2"/>
  <c r="AF8" i="2"/>
  <c r="AD41" i="2"/>
  <c r="AF41" i="2"/>
  <c r="AD21" i="2"/>
  <c r="AF21" i="2"/>
  <c r="AD305" i="2"/>
  <c r="AF305" i="2"/>
  <c r="AD3" i="2"/>
  <c r="AF3" i="2"/>
  <c r="AD4" i="2"/>
  <c r="AF4" i="2"/>
  <c r="AD6" i="2"/>
  <c r="AF6" i="2"/>
  <c r="AD20" i="2"/>
  <c r="AF20" i="2"/>
  <c r="AD52" i="2"/>
  <c r="AF52" i="2"/>
  <c r="AD7" i="2"/>
  <c r="AF7" i="2"/>
  <c r="AD2" i="2"/>
  <c r="AF2" i="2"/>
  <c r="AD186" i="2"/>
  <c r="AF186" i="2"/>
  <c r="AD12" i="2"/>
  <c r="AF12" i="2"/>
  <c r="AD344" i="2"/>
  <c r="AF344" i="2"/>
  <c r="AD276" i="2"/>
  <c r="AF276" i="2"/>
  <c r="AD307" i="2"/>
  <c r="AF307" i="2"/>
  <c r="AD304" i="2"/>
  <c r="AF304" i="2"/>
  <c r="AD319" i="2"/>
  <c r="AF319" i="2"/>
  <c r="AD310" i="2"/>
  <c r="AF310" i="2"/>
  <c r="AD292" i="2"/>
  <c r="AF292" i="2"/>
  <c r="AD293" i="2"/>
  <c r="AF293" i="2"/>
  <c r="AD281" i="2"/>
  <c r="AF281" i="2"/>
  <c r="AD343" i="2"/>
  <c r="AF343" i="2"/>
  <c r="AD300" i="2"/>
  <c r="AF300" i="2"/>
  <c r="AD322" i="2"/>
  <c r="AF322" i="2"/>
  <c r="AD288" i="2"/>
  <c r="AF288" i="2"/>
  <c r="AD340" i="2"/>
  <c r="AF340" i="2"/>
  <c r="AD296" i="2"/>
  <c r="AF296" i="2"/>
  <c r="AD290" i="2"/>
  <c r="AF290" i="2"/>
  <c r="AD289" i="2"/>
  <c r="AF289" i="2"/>
  <c r="AD302" i="2"/>
  <c r="AF302" i="2"/>
  <c r="AD345" i="2"/>
  <c r="AF345" i="2"/>
  <c r="AD328" i="2"/>
  <c r="AF328" i="2"/>
  <c r="AD294" i="2"/>
  <c r="AF294" i="2"/>
  <c r="AD335" i="2"/>
  <c r="AF335" i="2"/>
  <c r="AD312" i="2"/>
  <c r="AF312" i="2"/>
  <c r="AD333" i="2"/>
  <c r="AF333" i="2"/>
  <c r="AD326" i="2"/>
  <c r="AF326" i="2"/>
  <c r="AD297" i="2"/>
  <c r="AF297" i="2"/>
  <c r="AD318" i="2"/>
  <c r="AF318" i="2"/>
  <c r="AD311" i="2"/>
  <c r="AF311" i="2"/>
  <c r="AD285" i="2"/>
  <c r="AF285" i="2"/>
  <c r="AD298" i="2"/>
  <c r="AF298" i="2"/>
  <c r="AD277" i="2"/>
  <c r="AF277" i="2"/>
  <c r="AD283" i="2"/>
  <c r="AF283" i="2"/>
  <c r="AD346" i="2"/>
  <c r="AF346" i="2"/>
  <c r="AD210" i="2"/>
  <c r="AF210" i="2"/>
  <c r="AD157" i="2"/>
  <c r="AF157" i="2"/>
  <c r="AD309" i="2"/>
  <c r="AF309" i="2"/>
  <c r="AD291" i="2"/>
  <c r="AF291" i="2"/>
  <c r="AD174" i="2"/>
  <c r="AF174" i="2"/>
  <c r="AD339" i="2"/>
  <c r="AF339" i="2"/>
  <c r="AD287" i="2"/>
  <c r="AF287" i="2"/>
  <c r="AD205" i="2"/>
  <c r="AF205" i="2"/>
  <c r="AD271" i="2"/>
  <c r="AF271" i="2"/>
  <c r="AD303" i="2"/>
  <c r="AF303" i="2"/>
  <c r="AD55" i="2"/>
  <c r="AF55" i="2"/>
  <c r="AD229" i="2"/>
  <c r="AF229" i="2"/>
  <c r="AD134" i="2"/>
  <c r="AF134" i="2"/>
  <c r="AD87" i="2"/>
  <c r="AF87" i="2"/>
  <c r="AD272" i="2"/>
  <c r="AF272" i="2"/>
  <c r="AD239" i="2"/>
  <c r="AF239" i="2"/>
  <c r="AD240" i="2"/>
  <c r="AF240" i="2"/>
  <c r="AD269" i="2"/>
  <c r="AF269" i="2"/>
  <c r="AD279" i="2"/>
  <c r="AF279" i="2"/>
  <c r="AD321" i="2"/>
  <c r="AF321" i="2"/>
  <c r="AD49" i="2"/>
  <c r="AF49" i="2"/>
  <c r="AD161" i="2"/>
  <c r="AF161" i="2"/>
  <c r="AD180" i="2"/>
  <c r="AF180" i="2"/>
  <c r="AD69" i="2"/>
  <c r="AF69" i="2"/>
  <c r="AD189" i="2"/>
  <c r="AF189" i="2"/>
  <c r="AD183" i="2"/>
  <c r="AF183" i="2"/>
  <c r="AD234" i="2"/>
  <c r="AF234" i="2"/>
  <c r="AD243" i="2"/>
  <c r="AF243" i="2"/>
  <c r="AD145" i="2"/>
  <c r="AF145" i="2"/>
  <c r="AD94" i="2"/>
  <c r="AF94" i="2"/>
  <c r="AD225" i="2"/>
  <c r="AF225" i="2"/>
  <c r="AD327" i="2"/>
  <c r="AF327" i="2"/>
  <c r="AD14" i="2"/>
  <c r="AF14" i="2"/>
  <c r="AD17" i="2"/>
  <c r="AF17" i="2"/>
  <c r="AD10" i="2"/>
  <c r="AF10" i="2"/>
  <c r="AD324" i="2"/>
  <c r="AF324" i="2"/>
  <c r="AD192" i="2"/>
  <c r="AF192" i="2"/>
  <c r="AD228" i="2"/>
  <c r="AF228" i="2"/>
  <c r="AD120" i="2"/>
  <c r="AF120" i="2"/>
  <c r="AD81" i="2"/>
  <c r="AF81" i="2"/>
  <c r="AD109" i="2"/>
  <c r="AF109" i="2"/>
  <c r="AD164" i="2"/>
  <c r="AF164" i="2"/>
  <c r="AD156" i="2"/>
  <c r="AF156" i="2"/>
  <c r="AD165" i="2"/>
  <c r="AF165" i="2"/>
  <c r="AD117" i="2"/>
  <c r="AF117" i="2"/>
  <c r="AD45" i="2"/>
  <c r="AF45" i="2"/>
  <c r="AD154" i="2"/>
  <c r="AF154" i="2"/>
  <c r="AD48" i="2"/>
  <c r="AF48" i="2"/>
  <c r="AD44" i="2"/>
  <c r="AF44" i="2"/>
  <c r="AD54" i="2"/>
  <c r="AF54" i="2"/>
  <c r="AD50" i="2"/>
  <c r="AF50" i="2"/>
  <c r="AD263" i="2"/>
  <c r="AF263" i="2"/>
  <c r="AD213" i="2"/>
  <c r="AF213" i="2"/>
  <c r="AD112" i="2"/>
  <c r="AF112" i="2"/>
  <c r="AD37" i="2"/>
  <c r="AF37" i="2"/>
  <c r="AD114" i="2"/>
  <c r="AF114" i="2"/>
  <c r="AF323" i="2"/>
  <c r="AD323" i="2"/>
  <c r="AH295" i="2"/>
  <c r="AH133" i="2"/>
  <c r="AI133" i="2" s="1"/>
  <c r="AH15" i="2"/>
  <c r="AK15" i="2" s="1"/>
  <c r="AH18" i="2"/>
  <c r="AK18" i="2" s="1"/>
  <c r="AH22" i="2"/>
  <c r="AH51" i="2"/>
  <c r="AH342" i="2"/>
  <c r="AJ342" i="2" s="1"/>
  <c r="AH106" i="2"/>
  <c r="AK106" i="2" s="1"/>
  <c r="AH25" i="2"/>
  <c r="AJ25" i="2" s="1"/>
  <c r="AH115" i="2"/>
  <c r="AI115" i="2" s="1"/>
  <c r="AH316" i="2"/>
  <c r="AK316" i="2" s="1"/>
  <c r="AH5" i="2"/>
  <c r="AJ5" i="2" s="1"/>
  <c r="AH92" i="2"/>
  <c r="AH207" i="2"/>
  <c r="AH42" i="2"/>
  <c r="AH314" i="2"/>
  <c r="AH162" i="2"/>
  <c r="AI162" i="2" s="1"/>
  <c r="AH124" i="2"/>
  <c r="AK124" i="2" s="1"/>
  <c r="AH118" i="2"/>
  <c r="AJ118" i="2" s="1"/>
  <c r="AH126" i="2"/>
  <c r="AI126" i="2" s="1"/>
  <c r="AH261" i="2"/>
  <c r="AH43" i="2"/>
  <c r="AJ43" i="2" s="1"/>
  <c r="AH64" i="2"/>
  <c r="AK64" i="2" s="1"/>
  <c r="AH97" i="2"/>
  <c r="AJ97" i="2" s="1"/>
  <c r="AH330" i="2"/>
  <c r="AH332" i="2"/>
  <c r="AI332" i="2" s="1"/>
  <c r="AH111" i="2"/>
  <c r="AK111" i="2" s="1"/>
  <c r="AH34" i="2"/>
  <c r="AH40" i="2"/>
  <c r="AJ40" i="2" s="1"/>
  <c r="AH217" i="2"/>
  <c r="AI217" i="2" s="1"/>
  <c r="AH227" i="2"/>
  <c r="AH85" i="2"/>
  <c r="AI85" i="2" s="1"/>
  <c r="AH184" i="2"/>
  <c r="AK184" i="2" s="1"/>
  <c r="AH215" i="2"/>
  <c r="AK215" i="2" s="1"/>
  <c r="AH299" i="2"/>
  <c r="AK299" i="2" s="1"/>
  <c r="AH132" i="2"/>
  <c r="AI132" i="2" s="1"/>
  <c r="AH224" i="2"/>
  <c r="AK224" i="2" s="1"/>
  <c r="AH110" i="2"/>
  <c r="AJ110" i="2" s="1"/>
  <c r="AH39" i="2"/>
  <c r="AH338" i="2"/>
  <c r="AK338" i="2" s="1"/>
  <c r="AH214" i="2"/>
  <c r="AJ214" i="2" s="1"/>
  <c r="AH249" i="2"/>
  <c r="AJ249" i="2" s="1"/>
  <c r="AH13" i="2"/>
  <c r="AK13" i="2" s="1"/>
  <c r="AH173" i="2"/>
  <c r="AI173" i="2" s="1"/>
  <c r="AH226" i="2"/>
  <c r="AJ226" i="2" s="1"/>
  <c r="AH341" i="2"/>
  <c r="AK341" i="2" s="1"/>
  <c r="AH76" i="2"/>
  <c r="AK76" i="2" s="1"/>
  <c r="AH270" i="2"/>
  <c r="AI270" i="2" s="1"/>
  <c r="AH149" i="2"/>
  <c r="AJ149" i="2" s="1"/>
  <c r="AH101" i="2"/>
  <c r="AK101" i="2" s="1"/>
  <c r="AH176" i="2"/>
  <c r="AK176" i="2" s="1"/>
  <c r="AH238" i="2"/>
  <c r="AH182" i="2"/>
  <c r="AJ182" i="2" s="1"/>
  <c r="AH59" i="2"/>
  <c r="AI59" i="2" s="1"/>
  <c r="AH99" i="2"/>
  <c r="AK99" i="2" s="1"/>
  <c r="AH71" i="2"/>
  <c r="AH282" i="2"/>
  <c r="AK282" i="2" s="1"/>
  <c r="AH260" i="2"/>
  <c r="AH167" i="2"/>
  <c r="AH195" i="2"/>
  <c r="AI195" i="2" s="1"/>
  <c r="AH194" i="2"/>
  <c r="AJ194" i="2" s="1"/>
  <c r="AH280" i="2"/>
  <c r="AJ280" i="2" s="1"/>
  <c r="AH143" i="2"/>
  <c r="AJ143" i="2" s="1"/>
  <c r="AH196" i="2"/>
  <c r="AJ196" i="2" s="1"/>
  <c r="AH155" i="2"/>
  <c r="AI155" i="2" s="1"/>
  <c r="AH130" i="2"/>
  <c r="AK130" i="2" s="1"/>
  <c r="AH108" i="2"/>
  <c r="AI108" i="2" s="1"/>
  <c r="AH275" i="2"/>
  <c r="AJ275" i="2" s="1"/>
  <c r="AH139" i="2"/>
  <c r="AK139" i="2" s="1"/>
  <c r="AH202" i="2"/>
  <c r="AH68" i="2"/>
  <c r="AI68" i="2" s="1"/>
  <c r="AH160" i="2"/>
  <c r="AH152" i="2"/>
  <c r="AH317" i="2"/>
  <c r="AI317" i="2" s="1"/>
  <c r="AH257" i="2"/>
  <c r="AJ257" i="2" s="1"/>
  <c r="AH166" i="2"/>
  <c r="AI166" i="2" s="1"/>
  <c r="AH306" i="2"/>
  <c r="AK306" i="2" s="1"/>
  <c r="AH334" i="2"/>
  <c r="AK334" i="2" s="1"/>
  <c r="AH127" i="2"/>
  <c r="AK127" i="2" s="1"/>
  <c r="AH70" i="2"/>
  <c r="AK70" i="2" s="1"/>
  <c r="AH178" i="2"/>
  <c r="AK178" i="2" s="1"/>
  <c r="AH187" i="2"/>
  <c r="AJ187" i="2" s="1"/>
  <c r="AH232" i="2"/>
  <c r="AI232" i="2" s="1"/>
  <c r="AH198" i="2"/>
  <c r="AK198" i="2" s="1"/>
  <c r="AH262" i="2"/>
  <c r="AH129" i="2"/>
  <c r="AJ129" i="2" s="1"/>
  <c r="AH206" i="2"/>
  <c r="AK206" i="2" s="1"/>
  <c r="AH135" i="2"/>
  <c r="AI135" i="2" s="1"/>
  <c r="AH142" i="2"/>
  <c r="AI142" i="2" s="1"/>
  <c r="AH177" i="2"/>
  <c r="AH128" i="2"/>
  <c r="AK128" i="2" s="1"/>
  <c r="AH268" i="2"/>
  <c r="AK268" i="2" s="1"/>
  <c r="AH216" i="2"/>
  <c r="AJ216" i="2" s="1"/>
  <c r="AH255" i="2"/>
  <c r="AI255" i="2" s="1"/>
  <c r="AH153" i="2"/>
  <c r="AK153" i="2" s="1"/>
  <c r="AH24" i="2"/>
  <c r="AJ24" i="2" s="1"/>
  <c r="AH58" i="2"/>
  <c r="AH67" i="2"/>
  <c r="AJ67" i="2" s="1"/>
  <c r="AH61" i="2"/>
  <c r="AH56" i="2"/>
  <c r="AI56" i="2" s="1"/>
  <c r="AH273" i="2"/>
  <c r="AH147" i="2"/>
  <c r="AI147" i="2" s="1"/>
  <c r="AH235" i="2"/>
  <c r="AH63" i="2"/>
  <c r="AH170" i="2"/>
  <c r="AI170" i="2" s="1"/>
  <c r="AH123" i="2"/>
  <c r="AK123" i="2" s="1"/>
  <c r="AH107" i="2"/>
  <c r="AK107" i="2" s="1"/>
  <c r="AH84" i="2"/>
  <c r="AK84" i="2" s="1"/>
  <c r="AH27" i="2"/>
  <c r="AJ27" i="2" s="1"/>
  <c r="AH242" i="2"/>
  <c r="AH329" i="2"/>
  <c r="AK329" i="2" s="1"/>
  <c r="AH253" i="2"/>
  <c r="AK253" i="2" s="1"/>
  <c r="AH88" i="2"/>
  <c r="AH30" i="2"/>
  <c r="AK30" i="2" s="1"/>
  <c r="AH259" i="2"/>
  <c r="AH80" i="2"/>
  <c r="AK80" i="2" s="1"/>
  <c r="AH77" i="2"/>
  <c r="AH131" i="2"/>
  <c r="AI131" i="2" s="1"/>
  <c r="AH248" i="2"/>
  <c r="AJ248" i="2" s="1"/>
  <c r="AH90" i="2"/>
  <c r="AK90" i="2" s="1"/>
  <c r="AH246" i="2"/>
  <c r="AJ246" i="2" s="1"/>
  <c r="AH86" i="2"/>
  <c r="AK86" i="2" s="1"/>
  <c r="AH74" i="2"/>
  <c r="AI74" i="2" s="1"/>
  <c r="AH313" i="2"/>
  <c r="AK313" i="2" s="1"/>
  <c r="AH91" i="2"/>
  <c r="AI91" i="2" s="1"/>
  <c r="AH62" i="2"/>
  <c r="AJ62" i="2" s="1"/>
  <c r="AH254" i="2"/>
  <c r="AJ254" i="2" s="1"/>
  <c r="AH104" i="2"/>
  <c r="AH151" i="2"/>
  <c r="AH172" i="2"/>
  <c r="AJ172" i="2" s="1"/>
  <c r="AH218" i="2"/>
  <c r="AI218" i="2" s="1"/>
  <c r="AH38" i="2"/>
  <c r="AK38" i="2" s="1"/>
  <c r="AH286" i="2"/>
  <c r="AK286" i="2" s="1"/>
  <c r="AH188" i="2"/>
  <c r="AI188" i="2" s="1"/>
  <c r="AH223" i="2"/>
  <c r="AH247" i="2"/>
  <c r="AJ247" i="2" s="1"/>
  <c r="AH181" i="2"/>
  <c r="AH256" i="2"/>
  <c r="AH158" i="2"/>
  <c r="AI158" i="2" s="1"/>
  <c r="AH168" i="2"/>
  <c r="AH331" i="2"/>
  <c r="AI331" i="2" s="1"/>
  <c r="AH301" i="2"/>
  <c r="AK301" i="2" s="1"/>
  <c r="AH278" i="2"/>
  <c r="AK278" i="2" s="1"/>
  <c r="AH103" i="2"/>
  <c r="AH203" i="2"/>
  <c r="AK203" i="2" s="1"/>
  <c r="AH251" i="2"/>
  <c r="AI251" i="2" s="1"/>
  <c r="AH258" i="2"/>
  <c r="AI258" i="2" s="1"/>
  <c r="AH308" i="2"/>
  <c r="AJ308" i="2" s="1"/>
  <c r="AH138" i="2"/>
  <c r="AK138" i="2" s="1"/>
  <c r="AH315" i="2"/>
  <c r="AH266" i="2"/>
  <c r="AI266" i="2" s="1"/>
  <c r="AH284" i="2"/>
  <c r="AH209" i="2"/>
  <c r="AJ209" i="2" s="1"/>
  <c r="AH241" i="2"/>
  <c r="AI241" i="2" s="1"/>
  <c r="AH237" i="2"/>
  <c r="AI237" i="2" s="1"/>
  <c r="AH57" i="2"/>
  <c r="AK57" i="2" s="1"/>
  <c r="AH230" i="2"/>
  <c r="AJ230" i="2" s="1"/>
  <c r="AH191" i="2"/>
  <c r="AK191" i="2" s="1"/>
  <c r="AH102" i="2"/>
  <c r="AJ102" i="2" s="1"/>
  <c r="AH325" i="2"/>
  <c r="AI325" i="2" s="1"/>
  <c r="AH36" i="2"/>
  <c r="AJ36" i="2" s="1"/>
  <c r="AH220" i="2"/>
  <c r="AH197" i="2"/>
  <c r="AI197" i="2" s="1"/>
  <c r="AH222" i="2"/>
  <c r="AI222" i="2" s="1"/>
  <c r="AH212" i="2"/>
  <c r="AK212" i="2" s="1"/>
  <c r="AH98" i="2"/>
  <c r="AH33" i="2"/>
  <c r="AI33" i="2" s="1"/>
  <c r="AH95" i="2"/>
  <c r="AK95" i="2" s="1"/>
  <c r="AH28" i="2"/>
  <c r="AH141" i="2"/>
  <c r="AH144" i="2"/>
  <c r="AI144" i="2" s="1"/>
  <c r="AH190" i="2"/>
  <c r="AK190" i="2" s="1"/>
  <c r="AH53" i="2"/>
  <c r="AK53" i="2" s="1"/>
  <c r="AH337" i="2"/>
  <c r="AJ337" i="2" s="1"/>
  <c r="AH201" i="2"/>
  <c r="AK201" i="2" s="1"/>
  <c r="AH163" i="2"/>
  <c r="AI163" i="2" s="1"/>
  <c r="AH73" i="2"/>
  <c r="AK73" i="2" s="1"/>
  <c r="AH200" i="2"/>
  <c r="AJ200" i="2" s="1"/>
  <c r="AH119" i="2"/>
  <c r="AI119" i="2" s="1"/>
  <c r="AH148" i="2"/>
  <c r="AH244" i="2"/>
  <c r="AK244" i="2" s="1"/>
  <c r="AH199" i="2"/>
  <c r="AK199" i="2" s="1"/>
  <c r="AH60" i="2"/>
  <c r="AK60" i="2" s="1"/>
  <c r="AH231" i="2"/>
  <c r="AH274" i="2"/>
  <c r="AK274" i="2" s="1"/>
  <c r="AH66" i="2"/>
  <c r="AH208" i="2"/>
  <c r="AK208" i="2" s="1"/>
  <c r="AH221" i="2"/>
  <c r="AK221" i="2" s="1"/>
  <c r="AH125" i="2"/>
  <c r="AI125" i="2" s="1"/>
  <c r="AH150" i="2"/>
  <c r="AK150" i="2" s="1"/>
  <c r="AH93" i="2"/>
  <c r="AK93" i="2" s="1"/>
  <c r="AH219" i="2"/>
  <c r="AI219" i="2" s="1"/>
  <c r="AH265" i="2"/>
  <c r="AJ265" i="2" s="1"/>
  <c r="AH116" i="2"/>
  <c r="AI116" i="2" s="1"/>
  <c r="AH264" i="2"/>
  <c r="AI264" i="2" s="1"/>
  <c r="AH204" i="2"/>
  <c r="AK204" i="2" s="1"/>
  <c r="AH171" i="2"/>
  <c r="AK171" i="2" s="1"/>
  <c r="AH75" i="2"/>
  <c r="AI75" i="2" s="1"/>
  <c r="AH96" i="2"/>
  <c r="AI96" i="2" s="1"/>
  <c r="AH72" i="2"/>
  <c r="AJ72" i="2" s="1"/>
  <c r="AH89" i="2"/>
  <c r="AI89" i="2" s="1"/>
  <c r="AH122" i="2"/>
  <c r="AI122" i="2" s="1"/>
  <c r="AH105" i="2"/>
  <c r="AI105" i="2" s="1"/>
  <c r="AH179" i="2"/>
  <c r="AJ179" i="2" s="1"/>
  <c r="AH236" i="2"/>
  <c r="AH336" i="2"/>
  <c r="AH233" i="2"/>
  <c r="AH29" i="2"/>
  <c r="AJ29" i="2" s="1"/>
  <c r="AH121" i="2"/>
  <c r="AK121" i="2" s="1"/>
  <c r="AH175" i="2"/>
  <c r="AJ175" i="2" s="1"/>
  <c r="AH159" i="2"/>
  <c r="AI159" i="2" s="1"/>
  <c r="AH169" i="2"/>
  <c r="AK169" i="2" s="1"/>
  <c r="AH137" i="2"/>
  <c r="AH252" i="2"/>
  <c r="AH250" i="2"/>
  <c r="AK250" i="2" s="1"/>
  <c r="AH245" i="2"/>
  <c r="AJ245" i="2" s="1"/>
  <c r="AH146" i="2"/>
  <c r="AI146" i="2" s="1"/>
  <c r="AH32" i="2"/>
  <c r="AJ32" i="2" s="1"/>
  <c r="AH136" i="2"/>
  <c r="AH31" i="2"/>
  <c r="AH47" i="2"/>
  <c r="AJ47" i="2" s="1"/>
  <c r="AH211" i="2"/>
  <c r="AI211" i="2" s="1"/>
  <c r="AH78" i="2"/>
  <c r="AH79" i="2"/>
  <c r="AI79" i="2" s="1"/>
  <c r="AH320" i="2"/>
  <c r="AJ320" i="2" s="1"/>
  <c r="AH83" i="2"/>
  <c r="AK83" i="2" s="1"/>
  <c r="AH185" i="2"/>
  <c r="AJ185" i="2" s="1"/>
  <c r="AH113" i="2"/>
  <c r="AH140" i="2"/>
  <c r="AJ140" i="2" s="1"/>
  <c r="AH65" i="2"/>
  <c r="AK65" i="2" s="1"/>
  <c r="AH100" i="2"/>
  <c r="AJ100" i="2" s="1"/>
  <c r="AH35" i="2"/>
  <c r="AI35" i="2" s="1"/>
  <c r="AH23" i="2"/>
  <c r="AK23" i="2" s="1"/>
  <c r="AH82" i="2"/>
  <c r="AK82" i="2" s="1"/>
  <c r="AH19" i="2"/>
  <c r="AJ19" i="2" s="1"/>
  <c r="AH267" i="2"/>
  <c r="AJ267" i="2" s="1"/>
  <c r="AH11" i="2"/>
  <c r="AI11" i="2" s="1"/>
  <c r="AH193" i="2"/>
  <c r="AK193" i="2" s="1"/>
  <c r="AH46" i="2"/>
  <c r="AK46" i="2" s="1"/>
  <c r="AH16" i="2"/>
  <c r="AK16" i="2" s="1"/>
  <c r="AH26" i="2"/>
  <c r="AH9" i="2"/>
  <c r="AK9" i="2" s="1"/>
  <c r="AH8" i="2"/>
  <c r="AK8" i="2" s="1"/>
  <c r="AH41" i="2"/>
  <c r="AJ41" i="2" s="1"/>
  <c r="AH21" i="2"/>
  <c r="AK21" i="2" s="1"/>
  <c r="AH305" i="2"/>
  <c r="AI305" i="2" s="1"/>
  <c r="AH3" i="2"/>
  <c r="AK3" i="2" s="1"/>
  <c r="AH4" i="2"/>
  <c r="AK4" i="2" s="1"/>
  <c r="AH6" i="2"/>
  <c r="AI6" i="2" s="1"/>
  <c r="AH20" i="2"/>
  <c r="AK20" i="2" s="1"/>
  <c r="AH52" i="2"/>
  <c r="AH7" i="2"/>
  <c r="AK7" i="2" s="1"/>
  <c r="AH2" i="2"/>
  <c r="AK2" i="2" s="1"/>
  <c r="AH186" i="2"/>
  <c r="AI186" i="2" s="1"/>
  <c r="AH12" i="2"/>
  <c r="AH344" i="2"/>
  <c r="AH276" i="2"/>
  <c r="AJ276" i="2" s="1"/>
  <c r="AH307" i="2"/>
  <c r="AI307" i="2" s="1"/>
  <c r="AH304" i="2"/>
  <c r="AH319" i="2"/>
  <c r="AJ319" i="2" s="1"/>
  <c r="AH310" i="2"/>
  <c r="AI310" i="2" s="1"/>
  <c r="AH292" i="2"/>
  <c r="AK292" i="2" s="1"/>
  <c r="AH293" i="2"/>
  <c r="AK293" i="2" s="1"/>
  <c r="AH281" i="2"/>
  <c r="AK281" i="2" s="1"/>
  <c r="AH343" i="2"/>
  <c r="AH300" i="2"/>
  <c r="AH322" i="2"/>
  <c r="AI322" i="2" s="1"/>
  <c r="AH288" i="2"/>
  <c r="AK288" i="2" s="1"/>
  <c r="AH340" i="2"/>
  <c r="AJ340" i="2" s="1"/>
  <c r="AH296" i="2"/>
  <c r="AK296" i="2" s="1"/>
  <c r="AH290" i="2"/>
  <c r="AK290" i="2" s="1"/>
  <c r="AH289" i="2"/>
  <c r="AI289" i="2" s="1"/>
  <c r="AH302" i="2"/>
  <c r="AI302" i="2" s="1"/>
  <c r="AH345" i="2"/>
  <c r="AK345" i="2" s="1"/>
  <c r="AH328" i="2"/>
  <c r="AK328" i="2" s="1"/>
  <c r="AH294" i="2"/>
  <c r="AI294" i="2" s="1"/>
  <c r="AH335" i="2"/>
  <c r="AI335" i="2" s="1"/>
  <c r="AH312" i="2"/>
  <c r="AK312" i="2" s="1"/>
  <c r="AH333" i="2"/>
  <c r="AK333" i="2" s="1"/>
  <c r="AH326" i="2"/>
  <c r="AJ326" i="2" s="1"/>
  <c r="AH297" i="2"/>
  <c r="AI297" i="2" s="1"/>
  <c r="AH318" i="2"/>
  <c r="AH311" i="2"/>
  <c r="AH285" i="2"/>
  <c r="AH298" i="2"/>
  <c r="AK298" i="2" s="1"/>
  <c r="AH277" i="2"/>
  <c r="AK277" i="2" s="1"/>
  <c r="AH283" i="2"/>
  <c r="AJ283" i="2" s="1"/>
  <c r="AH346" i="2"/>
  <c r="AI346" i="2" s="1"/>
  <c r="AH210" i="2"/>
  <c r="AI210" i="2" s="1"/>
  <c r="AH157" i="2"/>
  <c r="AJ157" i="2" s="1"/>
  <c r="AH309" i="2"/>
  <c r="AK309" i="2" s="1"/>
  <c r="AH291" i="2"/>
  <c r="AH174" i="2"/>
  <c r="AH339" i="2"/>
  <c r="AJ339" i="2" s="1"/>
  <c r="AH287" i="2"/>
  <c r="AK287" i="2" s="1"/>
  <c r="AH205" i="2"/>
  <c r="AI205" i="2" s="1"/>
  <c r="AH271" i="2"/>
  <c r="AH303" i="2"/>
  <c r="AI303" i="2" s="1"/>
  <c r="AH55" i="2"/>
  <c r="AI55" i="2" s="1"/>
  <c r="AH229" i="2"/>
  <c r="AH134" i="2"/>
  <c r="AI134" i="2" s="1"/>
  <c r="AH87" i="2"/>
  <c r="AK87" i="2" s="1"/>
  <c r="AH272" i="2"/>
  <c r="AI272" i="2" s="1"/>
  <c r="AH239" i="2"/>
  <c r="AJ239" i="2" s="1"/>
  <c r="AH240" i="2"/>
  <c r="AH269" i="2"/>
  <c r="AH279" i="2"/>
  <c r="AK279" i="2" s="1"/>
  <c r="AH321" i="2"/>
  <c r="AH49" i="2"/>
  <c r="AK49" i="2" s="1"/>
  <c r="AH161" i="2"/>
  <c r="AI161" i="2" s="1"/>
  <c r="AH180" i="2"/>
  <c r="AK180" i="2" s="1"/>
  <c r="AH69" i="2"/>
  <c r="AJ69" i="2" s="1"/>
  <c r="AH189" i="2"/>
  <c r="AI189" i="2" s="1"/>
  <c r="AH183" i="2"/>
  <c r="AH234" i="2"/>
  <c r="AI234" i="2" s="1"/>
  <c r="AH243" i="2"/>
  <c r="AI243" i="2" s="1"/>
  <c r="AH145" i="2"/>
  <c r="AK145" i="2" s="1"/>
  <c r="AH94" i="2"/>
  <c r="AI94" i="2" s="1"/>
  <c r="AH225" i="2"/>
  <c r="AK225" i="2" s="1"/>
  <c r="AH327" i="2"/>
  <c r="AJ327" i="2" s="1"/>
  <c r="AH14" i="2"/>
  <c r="AH17" i="2"/>
  <c r="AK17" i="2" s="1"/>
  <c r="AH10" i="2"/>
  <c r="AJ10" i="2" s="1"/>
  <c r="AH324" i="2"/>
  <c r="AH192" i="2"/>
  <c r="AI192" i="2" s="1"/>
  <c r="AH228" i="2"/>
  <c r="AK228" i="2" s="1"/>
  <c r="AH120" i="2"/>
  <c r="AH81" i="2"/>
  <c r="AJ81" i="2" s="1"/>
  <c r="AH109" i="2"/>
  <c r="AJ109" i="2" s="1"/>
  <c r="AH164" i="2"/>
  <c r="AH156" i="2"/>
  <c r="AH165" i="2"/>
  <c r="AI165" i="2" s="1"/>
  <c r="AH117" i="2"/>
  <c r="AK117" i="2" s="1"/>
  <c r="AH45" i="2"/>
  <c r="AH154" i="2"/>
  <c r="AK154" i="2" s="1"/>
  <c r="AH48" i="2"/>
  <c r="AH44" i="2"/>
  <c r="AI44" i="2" s="1"/>
  <c r="AH54" i="2"/>
  <c r="AK54" i="2" s="1"/>
  <c r="AH50" i="2"/>
  <c r="AK50" i="2" s="1"/>
  <c r="AH263" i="2"/>
  <c r="AK263" i="2" s="1"/>
  <c r="AH213" i="2"/>
  <c r="AI213" i="2" s="1"/>
  <c r="AH112" i="2"/>
  <c r="AH37" i="2"/>
  <c r="AK37" i="2" s="1"/>
  <c r="AH114" i="2"/>
  <c r="AI114" i="2" s="1"/>
  <c r="AH323" i="2"/>
  <c r="AK323" i="2" s="1"/>
  <c r="AI76" i="2"/>
  <c r="N295" i="2"/>
  <c r="N133" i="2"/>
  <c r="N15" i="2"/>
  <c r="N18" i="2"/>
  <c r="N22" i="2"/>
  <c r="N51" i="2"/>
  <c r="N342" i="2"/>
  <c r="N106" i="2"/>
  <c r="N25" i="2"/>
  <c r="N115" i="2"/>
  <c r="N316" i="2"/>
  <c r="N5" i="2"/>
  <c r="N92" i="2"/>
  <c r="N207" i="2"/>
  <c r="N42" i="2"/>
  <c r="N314" i="2"/>
  <c r="N162" i="2"/>
  <c r="N124" i="2"/>
  <c r="N118" i="2"/>
  <c r="N126" i="2"/>
  <c r="N261" i="2"/>
  <c r="N43" i="2"/>
  <c r="N64" i="2"/>
  <c r="N97" i="2"/>
  <c r="N330" i="2"/>
  <c r="N332" i="2"/>
  <c r="N111" i="2"/>
  <c r="N34" i="2"/>
  <c r="N40" i="2"/>
  <c r="N217" i="2"/>
  <c r="N227" i="2"/>
  <c r="N85" i="2"/>
  <c r="N184" i="2"/>
  <c r="N215" i="2"/>
  <c r="N299" i="2"/>
  <c r="N132" i="2"/>
  <c r="N224" i="2"/>
  <c r="N110" i="2"/>
  <c r="N39" i="2"/>
  <c r="N338" i="2"/>
  <c r="N214" i="2"/>
  <c r="N249" i="2"/>
  <c r="N13" i="2"/>
  <c r="N173" i="2"/>
  <c r="N226" i="2"/>
  <c r="N341" i="2"/>
  <c r="N76" i="2"/>
  <c r="N270" i="2"/>
  <c r="N149" i="2"/>
  <c r="N101" i="2"/>
  <c r="N176" i="2"/>
  <c r="N238" i="2"/>
  <c r="N182" i="2"/>
  <c r="N59" i="2"/>
  <c r="N99" i="2"/>
  <c r="N71" i="2"/>
  <c r="N282" i="2"/>
  <c r="N260" i="2"/>
  <c r="N167" i="2"/>
  <c r="N195" i="2"/>
  <c r="N194" i="2"/>
  <c r="N280" i="2"/>
  <c r="N143" i="2"/>
  <c r="N196" i="2"/>
  <c r="N155" i="2"/>
  <c r="N130" i="2"/>
  <c r="N108" i="2"/>
  <c r="N275" i="2"/>
  <c r="N139" i="2"/>
  <c r="N202" i="2"/>
  <c r="N68" i="2"/>
  <c r="N160" i="2"/>
  <c r="N152" i="2"/>
  <c r="N317" i="2"/>
  <c r="N257" i="2"/>
  <c r="N166" i="2"/>
  <c r="N306" i="2"/>
  <c r="N334" i="2"/>
  <c r="N127" i="2"/>
  <c r="N70" i="2"/>
  <c r="N178" i="2"/>
  <c r="N187" i="2"/>
  <c r="N232" i="2"/>
  <c r="N198" i="2"/>
  <c r="N262" i="2"/>
  <c r="N129" i="2"/>
  <c r="N206" i="2"/>
  <c r="N135" i="2"/>
  <c r="N142" i="2"/>
  <c r="N177" i="2"/>
  <c r="N128" i="2"/>
  <c r="N268" i="2"/>
  <c r="N216" i="2"/>
  <c r="N255" i="2"/>
  <c r="N153" i="2"/>
  <c r="N24" i="2"/>
  <c r="N58" i="2"/>
  <c r="N67" i="2"/>
  <c r="N61" i="2"/>
  <c r="N56" i="2"/>
  <c r="N273" i="2"/>
  <c r="N147" i="2"/>
  <c r="N235" i="2"/>
  <c r="N63" i="2"/>
  <c r="N170" i="2"/>
  <c r="N123" i="2"/>
  <c r="N107" i="2"/>
  <c r="N84" i="2"/>
  <c r="N27" i="2"/>
  <c r="N242" i="2"/>
  <c r="N329" i="2"/>
  <c r="N253" i="2"/>
  <c r="N88" i="2"/>
  <c r="N30" i="2"/>
  <c r="N259" i="2"/>
  <c r="N80" i="2"/>
  <c r="N77" i="2"/>
  <c r="N131" i="2"/>
  <c r="N248" i="2"/>
  <c r="N90" i="2"/>
  <c r="N246" i="2"/>
  <c r="N86" i="2"/>
  <c r="N74" i="2"/>
  <c r="N313" i="2"/>
  <c r="N91" i="2"/>
  <c r="N62" i="2"/>
  <c r="N254" i="2"/>
  <c r="N104" i="2"/>
  <c r="N151" i="2"/>
  <c r="N172" i="2"/>
  <c r="N218" i="2"/>
  <c r="N38" i="2"/>
  <c r="N286" i="2"/>
  <c r="N188" i="2"/>
  <c r="N223" i="2"/>
  <c r="N247" i="2"/>
  <c r="N181" i="2"/>
  <c r="N256" i="2"/>
  <c r="N158" i="2"/>
  <c r="N168" i="2"/>
  <c r="N331" i="2"/>
  <c r="N301" i="2"/>
  <c r="N278" i="2"/>
  <c r="N103" i="2"/>
  <c r="N203" i="2"/>
  <c r="N251" i="2"/>
  <c r="N258" i="2"/>
  <c r="N308" i="2"/>
  <c r="N138" i="2"/>
  <c r="N315" i="2"/>
  <c r="N266" i="2"/>
  <c r="N284" i="2"/>
  <c r="N209" i="2"/>
  <c r="N241" i="2"/>
  <c r="N237" i="2"/>
  <c r="N57" i="2"/>
  <c r="N230" i="2"/>
  <c r="N191" i="2"/>
  <c r="N102" i="2"/>
  <c r="N325" i="2"/>
  <c r="N36" i="2"/>
  <c r="N220" i="2"/>
  <c r="N197" i="2"/>
  <c r="N222" i="2"/>
  <c r="N212" i="2"/>
  <c r="N98" i="2"/>
  <c r="N33" i="2"/>
  <c r="N95" i="2"/>
  <c r="N28" i="2"/>
  <c r="N141" i="2"/>
  <c r="N144" i="2"/>
  <c r="N190" i="2"/>
  <c r="N53" i="2"/>
  <c r="N337" i="2"/>
  <c r="N201" i="2"/>
  <c r="N163" i="2"/>
  <c r="N73" i="2"/>
  <c r="N200" i="2"/>
  <c r="N119" i="2"/>
  <c r="N148" i="2"/>
  <c r="N244" i="2"/>
  <c r="N199" i="2"/>
  <c r="N60" i="2"/>
  <c r="N231" i="2"/>
  <c r="N274" i="2"/>
  <c r="N66" i="2"/>
  <c r="N208" i="2"/>
  <c r="N221" i="2"/>
  <c r="N125" i="2"/>
  <c r="N150" i="2"/>
  <c r="N93" i="2"/>
  <c r="N219" i="2"/>
  <c r="N265" i="2"/>
  <c r="N116" i="2"/>
  <c r="N264" i="2"/>
  <c r="N204" i="2"/>
  <c r="N171" i="2"/>
  <c r="N75" i="2"/>
  <c r="N96" i="2"/>
  <c r="N72" i="2"/>
  <c r="N89" i="2"/>
  <c r="N122" i="2"/>
  <c r="N105" i="2"/>
  <c r="N179" i="2"/>
  <c r="N236" i="2"/>
  <c r="N336" i="2"/>
  <c r="N233" i="2"/>
  <c r="N29" i="2"/>
  <c r="N121" i="2"/>
  <c r="N175" i="2"/>
  <c r="N159" i="2"/>
  <c r="N169" i="2"/>
  <c r="N137" i="2"/>
  <c r="N252" i="2"/>
  <c r="N250" i="2"/>
  <c r="N245" i="2"/>
  <c r="N146" i="2"/>
  <c r="N32" i="2"/>
  <c r="N136" i="2"/>
  <c r="N31" i="2"/>
  <c r="N47" i="2"/>
  <c r="N211" i="2"/>
  <c r="N78" i="2"/>
  <c r="N79" i="2"/>
  <c r="N320" i="2"/>
  <c r="N83" i="2"/>
  <c r="N185" i="2"/>
  <c r="N113" i="2"/>
  <c r="N140" i="2"/>
  <c r="N65" i="2"/>
  <c r="N100" i="2"/>
  <c r="N35" i="2"/>
  <c r="N23" i="2"/>
  <c r="N82" i="2"/>
  <c r="N19" i="2"/>
  <c r="N267" i="2"/>
  <c r="N11" i="2"/>
  <c r="N193" i="2"/>
  <c r="N46" i="2"/>
  <c r="N16" i="2"/>
  <c r="N26" i="2"/>
  <c r="N9" i="2"/>
  <c r="N8" i="2"/>
  <c r="N41" i="2"/>
  <c r="N21" i="2"/>
  <c r="N305" i="2"/>
  <c r="N3" i="2"/>
  <c r="N4" i="2"/>
  <c r="N6" i="2"/>
  <c r="N20" i="2"/>
  <c r="N52" i="2"/>
  <c r="N7" i="2"/>
  <c r="N2" i="2"/>
  <c r="N186" i="2"/>
  <c r="N12" i="2"/>
  <c r="N344" i="2"/>
  <c r="N276" i="2"/>
  <c r="N307" i="2"/>
  <c r="N304" i="2"/>
  <c r="N319" i="2"/>
  <c r="N310" i="2"/>
  <c r="N292" i="2"/>
  <c r="N293" i="2"/>
  <c r="N281" i="2"/>
  <c r="N343" i="2"/>
  <c r="N300" i="2"/>
  <c r="N322" i="2"/>
  <c r="N288" i="2"/>
  <c r="N340" i="2"/>
  <c r="N296" i="2"/>
  <c r="N290" i="2"/>
  <c r="N289" i="2"/>
  <c r="N302" i="2"/>
  <c r="N345" i="2"/>
  <c r="N328" i="2"/>
  <c r="N294" i="2"/>
  <c r="N335" i="2"/>
  <c r="N312" i="2"/>
  <c r="N333" i="2"/>
  <c r="N326" i="2"/>
  <c r="N297" i="2"/>
  <c r="N318" i="2"/>
  <c r="N311" i="2"/>
  <c r="N285" i="2"/>
  <c r="N298" i="2"/>
  <c r="N277" i="2"/>
  <c r="N283" i="2"/>
  <c r="N346" i="2"/>
  <c r="N210" i="2"/>
  <c r="N157" i="2"/>
  <c r="N309" i="2"/>
  <c r="N291" i="2"/>
  <c r="N174" i="2"/>
  <c r="N339" i="2"/>
  <c r="N287" i="2"/>
  <c r="N205" i="2"/>
  <c r="N271" i="2"/>
  <c r="N303" i="2"/>
  <c r="N55" i="2"/>
  <c r="N229" i="2"/>
  <c r="N134" i="2"/>
  <c r="N87" i="2"/>
  <c r="N272" i="2"/>
  <c r="N239" i="2"/>
  <c r="N240" i="2"/>
  <c r="N269" i="2"/>
  <c r="N279" i="2"/>
  <c r="N321" i="2"/>
  <c r="N49" i="2"/>
  <c r="N161" i="2"/>
  <c r="N180" i="2"/>
  <c r="N69" i="2"/>
  <c r="N189" i="2"/>
  <c r="N183" i="2"/>
  <c r="N234" i="2"/>
  <c r="N243" i="2"/>
  <c r="N145" i="2"/>
  <c r="N94" i="2"/>
  <c r="N225" i="2"/>
  <c r="N327" i="2"/>
  <c r="N14" i="2"/>
  <c r="N17" i="2"/>
  <c r="N10" i="2"/>
  <c r="N324" i="2"/>
  <c r="N192" i="2"/>
  <c r="N228" i="2"/>
  <c r="N120" i="2"/>
  <c r="N81" i="2"/>
  <c r="N109" i="2"/>
  <c r="N164" i="2"/>
  <c r="N156" i="2"/>
  <c r="N165" i="2"/>
  <c r="N117" i="2"/>
  <c r="N45" i="2"/>
  <c r="N154" i="2"/>
  <c r="N48" i="2"/>
  <c r="N44" i="2"/>
  <c r="N54" i="2"/>
  <c r="N50" i="2"/>
  <c r="N263" i="2"/>
  <c r="N213" i="2"/>
  <c r="N112" i="2"/>
  <c r="N37" i="2"/>
  <c r="N114" i="2"/>
  <c r="N323" i="2"/>
  <c r="AI127" i="2"/>
  <c r="AJ159" i="2"/>
  <c r="AJ208" i="2"/>
  <c r="AI52" i="2"/>
  <c r="AI64" i="2"/>
  <c r="AI138" i="2"/>
  <c r="AI216" i="2" l="1"/>
  <c r="AI345" i="2"/>
  <c r="AJ268" i="2"/>
  <c r="AJ135" i="2"/>
  <c r="AI178" i="2"/>
  <c r="AI111" i="2"/>
  <c r="AJ17" i="2"/>
  <c r="AI312" i="2"/>
  <c r="AJ345" i="2"/>
  <c r="AI83" i="2"/>
  <c r="AI323" i="2"/>
  <c r="AI82" i="2"/>
  <c r="AJ82" i="2"/>
  <c r="AJ264" i="2"/>
  <c r="AJ204" i="2"/>
  <c r="AK216" i="2"/>
  <c r="AI263" i="2"/>
  <c r="AK234" i="2"/>
  <c r="AK331" i="2"/>
  <c r="AJ155" i="2"/>
  <c r="AI102" i="2"/>
  <c r="AI185" i="2"/>
  <c r="AI80" i="2"/>
  <c r="AJ331" i="2"/>
  <c r="AJ75" i="2"/>
  <c r="AI49" i="2"/>
  <c r="AI179" i="2"/>
  <c r="AI54" i="2"/>
  <c r="AI287" i="2"/>
  <c r="AI230" i="2"/>
  <c r="AJ13" i="2"/>
  <c r="AI169" i="2"/>
  <c r="AJ234" i="2"/>
  <c r="AK230" i="2"/>
  <c r="AI41" i="2"/>
  <c r="AJ64" i="2"/>
  <c r="AJ99" i="2"/>
  <c r="AJ176" i="2"/>
  <c r="AI299" i="2"/>
  <c r="AI13" i="2"/>
  <c r="AJ163" i="2"/>
  <c r="AI171" i="2"/>
  <c r="AI99" i="2"/>
  <c r="AJ171" i="2"/>
  <c r="AI93" i="2"/>
  <c r="AI17" i="2"/>
  <c r="AK342" i="2"/>
  <c r="AI268" i="2"/>
  <c r="AJ127" i="2"/>
  <c r="AJ73" i="2"/>
  <c r="AK177" i="2"/>
  <c r="AJ177" i="2"/>
  <c r="AI249" i="2"/>
  <c r="AK249" i="2"/>
  <c r="AI203" i="2"/>
  <c r="AK304" i="2"/>
  <c r="AI304" i="2"/>
  <c r="AK52" i="2"/>
  <c r="AJ52" i="2"/>
  <c r="AI61" i="2"/>
  <c r="AJ61" i="2"/>
  <c r="AJ203" i="2"/>
  <c r="AI112" i="2"/>
  <c r="AK112" i="2"/>
  <c r="AK272" i="2"/>
  <c r="AJ272" i="2"/>
  <c r="AK104" i="2"/>
  <c r="AI104" i="2"/>
  <c r="AK260" i="2"/>
  <c r="AJ260" i="2"/>
  <c r="AK251" i="2"/>
  <c r="AJ251" i="2"/>
  <c r="AJ198" i="2"/>
  <c r="AI107" i="2"/>
  <c r="AI67" i="2"/>
  <c r="AI177" i="2"/>
  <c r="AJ107" i="2"/>
  <c r="AK211" i="2"/>
  <c r="AJ211" i="2"/>
  <c r="AK252" i="2"/>
  <c r="AI252" i="2"/>
  <c r="AI154" i="2"/>
  <c r="AK346" i="2"/>
  <c r="AJ190" i="2"/>
  <c r="AI37" i="2"/>
  <c r="AJ309" i="2"/>
  <c r="AJ286" i="2"/>
  <c r="AJ21" i="2"/>
  <c r="AI18" i="2"/>
  <c r="AI46" i="2"/>
  <c r="AI292" i="2"/>
  <c r="AK155" i="2"/>
  <c r="AI224" i="2"/>
  <c r="AI309" i="2"/>
  <c r="AI208" i="2"/>
  <c r="AJ186" i="2"/>
  <c r="AI319" i="2"/>
  <c r="AJ144" i="2"/>
  <c r="AJ133" i="2"/>
  <c r="AI182" i="2"/>
  <c r="AK186" i="2"/>
  <c r="AI3" i="2"/>
  <c r="AJ178" i="2"/>
  <c r="AI286" i="2"/>
  <c r="AI275" i="2"/>
  <c r="AJ2" i="2"/>
  <c r="AK36" i="2"/>
  <c r="AK173" i="2"/>
  <c r="AJ255" i="2"/>
  <c r="AJ292" i="2"/>
  <c r="AJ303" i="2"/>
  <c r="AJ130" i="2"/>
  <c r="AK135" i="2"/>
  <c r="AJ59" i="2"/>
  <c r="AJ46" i="2"/>
  <c r="AK275" i="2"/>
  <c r="AK59" i="2"/>
  <c r="AI40" i="2"/>
  <c r="AK303" i="2"/>
  <c r="AJ228" i="2"/>
  <c r="AJ313" i="2"/>
  <c r="AJ124" i="2"/>
  <c r="AI209" i="2"/>
  <c r="AK332" i="2"/>
  <c r="AI290" i="2"/>
  <c r="AK43" i="2"/>
  <c r="AJ304" i="2"/>
  <c r="AJ104" i="2"/>
  <c r="AJ112" i="2"/>
  <c r="AI175" i="2"/>
  <c r="AJ299" i="2"/>
  <c r="AJ252" i="2"/>
  <c r="AK265" i="2"/>
  <c r="AI30" i="2"/>
  <c r="AK110" i="2"/>
  <c r="AJ225" i="2"/>
  <c r="AJ166" i="2"/>
  <c r="AI95" i="2"/>
  <c r="AJ277" i="2"/>
  <c r="AK209" i="2"/>
  <c r="AK218" i="2"/>
  <c r="AK241" i="2"/>
  <c r="AJ8" i="2"/>
  <c r="AI279" i="2"/>
  <c r="AJ18" i="2"/>
  <c r="AJ80" i="2"/>
  <c r="AJ93" i="2"/>
  <c r="AK10" i="2"/>
  <c r="AK185" i="2"/>
  <c r="AK75" i="2"/>
  <c r="AK61" i="2"/>
  <c r="AJ20" i="2"/>
  <c r="AJ154" i="2"/>
  <c r="AK166" i="2"/>
  <c r="AK41" i="2"/>
  <c r="AK72" i="2"/>
  <c r="AJ279" i="2"/>
  <c r="AI8" i="2"/>
  <c r="AJ116" i="2"/>
  <c r="AJ312" i="2"/>
  <c r="AI250" i="2"/>
  <c r="AK32" i="2"/>
  <c r="AI333" i="2"/>
  <c r="AI25" i="2"/>
  <c r="AJ224" i="2"/>
  <c r="AJ95" i="2"/>
  <c r="AI72" i="2"/>
  <c r="AI228" i="2"/>
  <c r="AK339" i="2"/>
  <c r="AI32" i="2"/>
  <c r="AJ332" i="2"/>
  <c r="AI20" i="2"/>
  <c r="AI306" i="2"/>
  <c r="AI339" i="2"/>
  <c r="AK163" i="2"/>
  <c r="AK67" i="2"/>
  <c r="AI277" i="2"/>
  <c r="AJ38" i="2"/>
  <c r="AI10" i="2"/>
  <c r="AK5" i="2"/>
  <c r="AI124" i="2"/>
  <c r="AK40" i="2"/>
  <c r="AJ131" i="2"/>
  <c r="AJ306" i="2"/>
  <c r="AI65" i="2"/>
  <c r="AI9" i="2"/>
  <c r="AJ76" i="2"/>
  <c r="AJ65" i="2"/>
  <c r="AK264" i="2"/>
  <c r="AI164" i="2"/>
  <c r="AK164" i="2"/>
  <c r="AJ164" i="2"/>
  <c r="AK78" i="2"/>
  <c r="AI78" i="2"/>
  <c r="AJ160" i="2"/>
  <c r="AK160" i="2"/>
  <c r="AI160" i="2"/>
  <c r="AI207" i="2"/>
  <c r="AK207" i="2"/>
  <c r="AJ161" i="2"/>
  <c r="AK205" i="2"/>
  <c r="AJ205" i="2"/>
  <c r="AJ311" i="2"/>
  <c r="AI311" i="2"/>
  <c r="AK311" i="2"/>
  <c r="AI242" i="2"/>
  <c r="AJ242" i="2"/>
  <c r="AK92" i="2"/>
  <c r="AI92" i="2"/>
  <c r="AK22" i="2"/>
  <c r="AJ22" i="2"/>
  <c r="AK254" i="2"/>
  <c r="AI316" i="2"/>
  <c r="AI86" i="2"/>
  <c r="AI342" i="2"/>
  <c r="AJ142" i="2"/>
  <c r="AJ87" i="2"/>
  <c r="AI87" i="2"/>
  <c r="AI318" i="2"/>
  <c r="AJ318" i="2"/>
  <c r="AK318" i="2"/>
  <c r="AK71" i="2"/>
  <c r="AJ71" i="2"/>
  <c r="AI200" i="2"/>
  <c r="AK12" i="2"/>
  <c r="AJ12" i="2"/>
  <c r="AK19" i="2"/>
  <c r="AI19" i="2"/>
  <c r="AI201" i="2"/>
  <c r="AJ201" i="2"/>
  <c r="AJ325" i="2"/>
  <c r="AK325" i="2"/>
  <c r="AK77" i="2"/>
  <c r="AI77" i="2"/>
  <c r="AJ77" i="2"/>
  <c r="AK235" i="2"/>
  <c r="AI235" i="2"/>
  <c r="AJ101" i="2"/>
  <c r="AI101" i="2"/>
  <c r="AJ92" i="2"/>
  <c r="AJ296" i="2"/>
  <c r="AK122" i="2"/>
  <c r="AJ235" i="2"/>
  <c r="AJ162" i="2"/>
  <c r="AJ305" i="2"/>
  <c r="AI12" i="2"/>
  <c r="AK120" i="2"/>
  <c r="AJ120" i="2"/>
  <c r="AK183" i="2"/>
  <c r="AI183" i="2"/>
  <c r="AJ183" i="2"/>
  <c r="AJ322" i="2"/>
  <c r="AK322" i="2"/>
  <c r="AK305" i="2"/>
  <c r="AK233" i="2"/>
  <c r="AJ233" i="2"/>
  <c r="AI233" i="2"/>
  <c r="AK315" i="2"/>
  <c r="AJ315" i="2"/>
  <c r="AI315" i="2"/>
  <c r="AK103" i="2"/>
  <c r="AJ103" i="2"/>
  <c r="AI103" i="2"/>
  <c r="AI256" i="2"/>
  <c r="AJ256" i="2"/>
  <c r="AI172" i="2"/>
  <c r="AJ74" i="2"/>
  <c r="AK74" i="2"/>
  <c r="AK259" i="2"/>
  <c r="AJ259" i="2"/>
  <c r="AK142" i="2"/>
  <c r="AJ215" i="2"/>
  <c r="AI215" i="2"/>
  <c r="AJ45" i="2"/>
  <c r="AK45" i="2"/>
  <c r="AI45" i="2"/>
  <c r="AK300" i="2"/>
  <c r="AI300" i="2"/>
  <c r="AJ300" i="2"/>
  <c r="AK56" i="2"/>
  <c r="AJ56" i="2"/>
  <c r="AI153" i="2"/>
  <c r="AJ153" i="2"/>
  <c r="AK66" i="2"/>
  <c r="AI66" i="2"/>
  <c r="AI212" i="2"/>
  <c r="AJ122" i="2"/>
  <c r="AK55" i="2"/>
  <c r="AJ55" i="2"/>
  <c r="AK174" i="2"/>
  <c r="AJ174" i="2"/>
  <c r="AI174" i="2"/>
  <c r="AK35" i="2"/>
  <c r="AJ35" i="2"/>
  <c r="AJ136" i="2"/>
  <c r="AI136" i="2"/>
  <c r="AK136" i="2"/>
  <c r="AK236" i="2"/>
  <c r="AI236" i="2"/>
  <c r="AI194" i="2"/>
  <c r="AK194" i="2"/>
  <c r="AK39" i="2"/>
  <c r="AI39" i="2"/>
  <c r="AJ330" i="2"/>
  <c r="AK330" i="2"/>
  <c r="AJ212" i="2"/>
  <c r="AJ290" i="2"/>
  <c r="AJ206" i="2"/>
  <c r="AK172" i="2"/>
  <c r="AI190" i="2"/>
  <c r="AI84" i="2"/>
  <c r="AJ66" i="2"/>
  <c r="AJ207" i="2"/>
  <c r="AJ316" i="2"/>
  <c r="AK94" i="2"/>
  <c r="AJ94" i="2"/>
  <c r="AK291" i="2"/>
  <c r="AI291" i="2"/>
  <c r="AK307" i="2"/>
  <c r="AJ307" i="2"/>
  <c r="AJ193" i="2"/>
  <c r="AI193" i="2"/>
  <c r="AK159" i="2"/>
  <c r="AI301" i="2"/>
  <c r="AJ301" i="2"/>
  <c r="AK195" i="2"/>
  <c r="AJ195" i="2"/>
  <c r="AK283" i="2"/>
  <c r="AI283" i="2"/>
  <c r="AK137" i="2"/>
  <c r="AI137" i="2"/>
  <c r="AJ336" i="2"/>
  <c r="AK336" i="2"/>
  <c r="AI336" i="2"/>
  <c r="AI181" i="2"/>
  <c r="AJ181" i="2"/>
  <c r="AK269" i="2"/>
  <c r="AJ269" i="2"/>
  <c r="AI225" i="2"/>
  <c r="AI22" i="2"/>
  <c r="AI296" i="2"/>
  <c r="AJ78" i="2"/>
  <c r="AJ86" i="2"/>
  <c r="AJ50" i="2"/>
  <c r="AI50" i="2"/>
  <c r="AK156" i="2"/>
  <c r="AJ156" i="2"/>
  <c r="AI156" i="2"/>
  <c r="AK161" i="2"/>
  <c r="AJ105" i="2"/>
  <c r="AK105" i="2"/>
  <c r="AI28" i="2"/>
  <c r="AK28" i="2"/>
  <c r="AJ28" i="2"/>
  <c r="AK188" i="2"/>
  <c r="AJ188" i="2"/>
  <c r="AJ170" i="2"/>
  <c r="AK170" i="2"/>
  <c r="AI152" i="2"/>
  <c r="AK152" i="2"/>
  <c r="AJ152" i="2"/>
  <c r="AJ167" i="2"/>
  <c r="AK167" i="2"/>
  <c r="AI167" i="2"/>
  <c r="AI238" i="2"/>
  <c r="AK238" i="2"/>
  <c r="AK63" i="2"/>
  <c r="AI63" i="2"/>
  <c r="AJ63" i="2"/>
  <c r="AK148" i="2"/>
  <c r="AI148" i="2"/>
  <c r="AJ70" i="2"/>
  <c r="AI70" i="2"/>
  <c r="AJ217" i="2"/>
  <c r="AK217" i="2"/>
  <c r="AI42" i="2"/>
  <c r="AJ42" i="2"/>
  <c r="AI180" i="2"/>
  <c r="AJ293" i="2"/>
  <c r="AI143" i="2"/>
  <c r="AI248" i="2"/>
  <c r="AK6" i="2"/>
  <c r="AJ84" i="2"/>
  <c r="AI36" i="2"/>
  <c r="AK89" i="2"/>
  <c r="AI198" i="2"/>
  <c r="AI157" i="2"/>
  <c r="AJ278" i="2"/>
  <c r="AI38" i="2"/>
  <c r="AI269" i="2"/>
  <c r="AI265" i="2"/>
  <c r="AK310" i="2"/>
  <c r="AJ310" i="2"/>
  <c r="AK140" i="2"/>
  <c r="AI140" i="2"/>
  <c r="AJ219" i="2"/>
  <c r="AK219" i="2"/>
  <c r="AK262" i="2"/>
  <c r="AJ262" i="2"/>
  <c r="AK295" i="2"/>
  <c r="AJ295" i="2"/>
  <c r="AI295" i="2"/>
  <c r="AK115" i="2"/>
  <c r="AJ333" i="2"/>
  <c r="AI244" i="2"/>
  <c r="AJ139" i="2"/>
  <c r="AI254" i="2"/>
  <c r="AK143" i="2"/>
  <c r="AI206" i="2"/>
  <c r="AI329" i="2"/>
  <c r="AJ250" i="2"/>
  <c r="AK248" i="2"/>
  <c r="AJ218" i="2"/>
  <c r="AJ9" i="2"/>
  <c r="AI121" i="2"/>
  <c r="AK175" i="2"/>
  <c r="AJ244" i="2"/>
  <c r="AI73" i="2"/>
  <c r="AK85" i="2"/>
  <c r="AK157" i="2"/>
  <c r="AK42" i="2"/>
  <c r="AJ3" i="2"/>
  <c r="AJ238" i="2"/>
  <c r="AI282" i="2"/>
  <c r="AJ89" i="2"/>
  <c r="AI43" i="2"/>
  <c r="AJ83" i="2"/>
  <c r="AI259" i="2"/>
  <c r="AJ53" i="2"/>
  <c r="AI53" i="2"/>
  <c r="AK24" i="2"/>
  <c r="AI24" i="2"/>
  <c r="AK261" i="2"/>
  <c r="AJ261" i="2"/>
  <c r="AK220" i="2"/>
  <c r="AI220" i="2"/>
  <c r="AK227" i="2"/>
  <c r="AJ227" i="2"/>
  <c r="AJ115" i="2"/>
  <c r="AI176" i="2"/>
  <c r="AJ148" i="2"/>
  <c r="AK273" i="2"/>
  <c r="AJ273" i="2"/>
  <c r="AI273" i="2"/>
  <c r="AI227" i="2"/>
  <c r="AK109" i="2"/>
  <c r="AI109" i="2"/>
  <c r="AJ98" i="2"/>
  <c r="AK98" i="2"/>
  <c r="AJ284" i="2"/>
  <c r="AK284" i="2"/>
  <c r="AJ168" i="2"/>
  <c r="AK168" i="2"/>
  <c r="AK151" i="2"/>
  <c r="AJ151" i="2"/>
  <c r="AI51" i="2"/>
  <c r="AJ51" i="2"/>
  <c r="AI120" i="2"/>
  <c r="AJ287" i="2"/>
  <c r="AJ37" i="2"/>
  <c r="AI139" i="2"/>
  <c r="AI226" i="2"/>
  <c r="AI308" i="2"/>
  <c r="AJ111" i="2"/>
  <c r="AI168" i="2"/>
  <c r="AK181" i="2"/>
  <c r="AJ237" i="2"/>
  <c r="AK308" i="2"/>
  <c r="AJ39" i="2"/>
  <c r="AJ54" i="2"/>
  <c r="AI62" i="2"/>
  <c r="AI100" i="2"/>
  <c r="AJ85" i="2"/>
  <c r="AJ96" i="2"/>
  <c r="AI337" i="2"/>
  <c r="AI247" i="2"/>
  <c r="AI260" i="2"/>
  <c r="AI278" i="2"/>
  <c r="AJ137" i="2"/>
  <c r="AJ126" i="2"/>
  <c r="AK326" i="2"/>
  <c r="AI326" i="2"/>
  <c r="AJ328" i="2"/>
  <c r="AI328" i="2"/>
  <c r="AJ150" i="2"/>
  <c r="AI150" i="2"/>
  <c r="AK118" i="2"/>
  <c r="AI118" i="2"/>
  <c r="AJ121" i="2"/>
  <c r="AJ253" i="2"/>
  <c r="AJ329" i="2"/>
  <c r="AK297" i="2"/>
  <c r="AJ297" i="2"/>
  <c r="AI293" i="2"/>
  <c r="AJ180" i="2"/>
  <c r="AI262" i="2"/>
  <c r="AI21" i="2"/>
  <c r="AI313" i="2"/>
  <c r="AJ220" i="2"/>
  <c r="AJ138" i="2"/>
  <c r="AJ6" i="2"/>
  <c r="AJ49" i="2"/>
  <c r="AI98" i="2"/>
  <c r="AI253" i="2"/>
  <c r="AK126" i="2"/>
  <c r="AK51" i="2"/>
  <c r="AI110" i="2"/>
  <c r="AK337" i="2"/>
  <c r="AJ241" i="2"/>
  <c r="AK100" i="2"/>
  <c r="AK96" i="2"/>
  <c r="AK116" i="2"/>
  <c r="AK222" i="2"/>
  <c r="AJ222" i="2"/>
  <c r="AK256" i="2"/>
  <c r="AI90" i="2"/>
  <c r="AJ90" i="2"/>
  <c r="AI341" i="2"/>
  <c r="AJ341" i="2"/>
  <c r="AJ323" i="2"/>
  <c r="AK62" i="2"/>
  <c r="AK133" i="2"/>
  <c r="AJ282" i="2"/>
  <c r="AI284" i="2"/>
  <c r="AI57" i="2"/>
  <c r="AJ57" i="2"/>
  <c r="AK285" i="2"/>
  <c r="AJ285" i="2"/>
  <c r="AJ197" i="2"/>
  <c r="AK197" i="2"/>
  <c r="AK196" i="2"/>
  <c r="AI196" i="2"/>
  <c r="AK226" i="2"/>
  <c r="AJ15" i="2"/>
  <c r="AI15" i="2"/>
  <c r="AK214" i="2"/>
  <c r="AI191" i="2"/>
  <c r="AJ16" i="2"/>
  <c r="AI274" i="2"/>
  <c r="AK79" i="2"/>
  <c r="AJ33" i="2"/>
  <c r="AI199" i="2"/>
  <c r="AJ173" i="2"/>
  <c r="AJ266" i="2"/>
  <c r="AK165" i="2"/>
  <c r="AJ165" i="2"/>
  <c r="AJ243" i="2"/>
  <c r="AK243" i="2"/>
  <c r="AI229" i="2"/>
  <c r="AJ229" i="2"/>
  <c r="AJ288" i="2"/>
  <c r="AI288" i="2"/>
  <c r="AI267" i="2"/>
  <c r="AK267" i="2"/>
  <c r="AI31" i="2"/>
  <c r="AK31" i="2"/>
  <c r="AJ31" i="2"/>
  <c r="AK231" i="2"/>
  <c r="AJ231" i="2"/>
  <c r="AI223" i="2"/>
  <c r="AK223" i="2"/>
  <c r="AJ223" i="2"/>
  <c r="AK68" i="2"/>
  <c r="AJ68" i="2"/>
  <c r="AI2" i="2"/>
  <c r="AJ119" i="2"/>
  <c r="AK247" i="2"/>
  <c r="AI221" i="2"/>
  <c r="AI71" i="2"/>
  <c r="AJ199" i="2"/>
  <c r="AK44" i="2"/>
  <c r="AJ44" i="2"/>
  <c r="AK14" i="2"/>
  <c r="AJ14" i="2"/>
  <c r="AJ240" i="2"/>
  <c r="AI240" i="2"/>
  <c r="AK240" i="2"/>
  <c r="AJ210" i="2"/>
  <c r="AK210" i="2"/>
  <c r="AJ302" i="2"/>
  <c r="AK302" i="2"/>
  <c r="AK276" i="2"/>
  <c r="AI276" i="2"/>
  <c r="AJ26" i="2"/>
  <c r="AK26" i="2"/>
  <c r="AI320" i="2"/>
  <c r="AK320" i="2"/>
  <c r="AK125" i="2"/>
  <c r="AJ125" i="2"/>
  <c r="AK33" i="2"/>
  <c r="AK266" i="2"/>
  <c r="AK131" i="2"/>
  <c r="AJ88" i="2"/>
  <c r="AK88" i="2"/>
  <c r="AJ58" i="2"/>
  <c r="AI58" i="2"/>
  <c r="AI129" i="2"/>
  <c r="AK129" i="2"/>
  <c r="AI202" i="2"/>
  <c r="AJ202" i="2"/>
  <c r="AK202" i="2"/>
  <c r="AK149" i="2"/>
  <c r="AJ184" i="2"/>
  <c r="AI34" i="2"/>
  <c r="AJ34" i="2"/>
  <c r="AK34" i="2"/>
  <c r="AK162" i="2"/>
  <c r="AI298" i="2"/>
  <c r="AI327" i="2"/>
  <c r="AK327" i="2"/>
  <c r="AJ344" i="2"/>
  <c r="AK344" i="2"/>
  <c r="AJ158" i="2"/>
  <c r="AK158" i="2"/>
  <c r="AK257" i="2"/>
  <c r="AI257" i="2"/>
  <c r="AI14" i="2"/>
  <c r="AI5" i="2"/>
  <c r="AK200" i="2"/>
  <c r="AI204" i="2"/>
  <c r="AJ128" i="2"/>
  <c r="AJ191" i="2"/>
  <c r="AJ169" i="2"/>
  <c r="AK187" i="2"/>
  <c r="AK229" i="2"/>
  <c r="AI123" i="2"/>
  <c r="AI16" i="2"/>
  <c r="AI344" i="2"/>
  <c r="AI106" i="2"/>
  <c r="AI26" i="2"/>
  <c r="AJ221" i="2"/>
  <c r="AJ298" i="2"/>
  <c r="AI149" i="2"/>
  <c r="AK213" i="2"/>
  <c r="AJ213" i="2"/>
  <c r="AK192" i="2"/>
  <c r="AJ192" i="2"/>
  <c r="AK335" i="2"/>
  <c r="AJ335" i="2"/>
  <c r="AK144" i="2"/>
  <c r="AK237" i="2"/>
  <c r="AJ123" i="2"/>
  <c r="AJ317" i="2"/>
  <c r="AK317" i="2"/>
  <c r="AK182" i="2"/>
  <c r="AK270" i="2"/>
  <c r="AJ270" i="2"/>
  <c r="AI261" i="2"/>
  <c r="AK314" i="2"/>
  <c r="AJ314" i="2"/>
  <c r="AI314" i="2"/>
  <c r="AI145" i="2"/>
  <c r="AK48" i="2"/>
  <c r="AJ48" i="2"/>
  <c r="AK239" i="2"/>
  <c r="AI239" i="2"/>
  <c r="AJ289" i="2"/>
  <c r="AK289" i="2"/>
  <c r="AI29" i="2"/>
  <c r="AK29" i="2"/>
  <c r="AJ147" i="2"/>
  <c r="AK147" i="2"/>
  <c r="AI128" i="2"/>
  <c r="AI48" i="2"/>
  <c r="AI60" i="2"/>
  <c r="AI187" i="2"/>
  <c r="AJ106" i="2"/>
  <c r="AJ145" i="2"/>
  <c r="AI130" i="2"/>
  <c r="AJ324" i="2"/>
  <c r="AI324" i="2"/>
  <c r="AK324" i="2"/>
  <c r="AJ321" i="2"/>
  <c r="AI321" i="2"/>
  <c r="AK321" i="2"/>
  <c r="AK294" i="2"/>
  <c r="AJ294" i="2"/>
  <c r="AI113" i="2"/>
  <c r="AJ113" i="2"/>
  <c r="AJ346" i="2"/>
  <c r="AI7" i="2"/>
  <c r="AK319" i="2"/>
  <c r="AJ263" i="2"/>
  <c r="AK113" i="2"/>
  <c r="AI184" i="2"/>
  <c r="AJ274" i="2"/>
  <c r="AK189" i="2"/>
  <c r="AJ189" i="2"/>
  <c r="AI271" i="2"/>
  <c r="AJ271" i="2"/>
  <c r="AK271" i="2"/>
  <c r="AI343" i="2"/>
  <c r="AJ343" i="2"/>
  <c r="AK343" i="2"/>
  <c r="AI23" i="2"/>
  <c r="AJ23" i="2"/>
  <c r="AK146" i="2"/>
  <c r="AJ146" i="2"/>
  <c r="AI141" i="2"/>
  <c r="AJ141" i="2"/>
  <c r="AK141" i="2"/>
  <c r="AK102" i="2"/>
  <c r="AI246" i="2"/>
  <c r="AK246" i="2"/>
  <c r="AK242" i="2"/>
  <c r="AK255" i="2"/>
  <c r="AJ334" i="2"/>
  <c r="AI334" i="2"/>
  <c r="AI280" i="2"/>
  <c r="AK280" i="2"/>
  <c r="AI214" i="2"/>
  <c r="AJ132" i="2"/>
  <c r="AK132" i="2"/>
  <c r="AI330" i="2"/>
  <c r="AK25" i="2"/>
  <c r="AI117" i="2"/>
  <c r="AI151" i="2"/>
  <c r="AJ60" i="2"/>
  <c r="AK179" i="2"/>
  <c r="AJ30" i="2"/>
  <c r="AJ236" i="2"/>
  <c r="AI88" i="2"/>
  <c r="AJ117" i="2"/>
  <c r="AK58" i="2"/>
  <c r="AJ7" i="2"/>
  <c r="AI285" i="2"/>
  <c r="AJ291" i="2"/>
  <c r="AJ79" i="2"/>
  <c r="AI231" i="2"/>
  <c r="AK114" i="2"/>
  <c r="AJ114" i="2"/>
  <c r="AI81" i="2"/>
  <c r="AK81" i="2"/>
  <c r="AI69" i="2"/>
  <c r="AK69" i="2"/>
  <c r="AJ281" i="2"/>
  <c r="AI281" i="2"/>
  <c r="AJ4" i="2"/>
  <c r="AI4" i="2"/>
  <c r="AI245" i="2"/>
  <c r="AK245" i="2"/>
  <c r="AK119" i="2"/>
  <c r="AJ258" i="2"/>
  <c r="AK258" i="2"/>
  <c r="AK232" i="2"/>
  <c r="AJ232" i="2"/>
  <c r="AJ108" i="2"/>
  <c r="AK108" i="2"/>
  <c r="AK134" i="2"/>
  <c r="AJ134" i="2"/>
  <c r="AK340" i="2"/>
  <c r="AI340" i="2"/>
  <c r="AK11" i="2"/>
  <c r="AJ11" i="2"/>
  <c r="AK47" i="2"/>
  <c r="AI47" i="2"/>
  <c r="AK91" i="2"/>
  <c r="AJ91" i="2"/>
  <c r="AK27" i="2"/>
  <c r="AI27" i="2"/>
  <c r="AJ338" i="2"/>
  <c r="AI338" i="2"/>
  <c r="AK97" i="2"/>
  <c r="AI97" i="2"/>
</calcChain>
</file>

<file path=xl/sharedStrings.xml><?xml version="1.0" encoding="utf-8"?>
<sst xmlns="http://schemas.openxmlformats.org/spreadsheetml/2006/main" count="1782" uniqueCount="869">
  <si>
    <t>Nombre comuna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</si>
  <si>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</si>
  <si>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</si>
  <si>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</si>
  <si>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</si>
  <si>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</si>
  <si>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</si>
  <si>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</si>
  <si>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</si>
  <si>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</si>
  <si>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</si>
  <si>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</si>
  <si>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</si>
  <si>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Ollagüe</t>
  </si>
  <si>
    <t>San Pedro de Atacama</t>
  </si>
  <si>
    <t>Tocopilla</t>
  </si>
  <si>
    <t>María Elena</t>
  </si>
  <si>
    <t>Copiapó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</si>
  <si>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</si>
  <si>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</si>
  <si>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</si>
  <si>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</si>
  <si>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</si>
  <si>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</si>
  <si>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</si>
  <si>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</si>
  <si>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</si>
  <si>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</si>
  <si>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</si>
  <si>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</si>
  <si>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Paiguano</t>
  </si>
  <si>
    <t>Vicuña</t>
  </si>
  <si>
    <t>Illapel</t>
  </si>
  <si>
    <t>Canela</t>
  </si>
  <si>
    <t>Los Vilos</t>
  </si>
  <si>
    <t>Salamanca</t>
  </si>
  <si>
    <t>Ovalle</t>
  </si>
  <si>
    <t>Combarbalá</t>
  </si>
  <si>
    <t>Monte Patria</t>
  </si>
  <si>
    <t>Punitaqui</t>
  </si>
  <si>
    <t>Río Hurtado</t>
  </si>
  <si>
    <t>Valparaíso</t>
  </si>
  <si>
    <t>Casablanca</t>
  </si>
  <si>
    <t>Concón</t>
  </si>
  <si>
    <t>Juan Fernández</t>
  </si>
  <si>
    <t>Puchuncaví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</si>
  <si>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</si>
  <si>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</si>
  <si>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</si>
  <si>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</si>
  <si>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</si>
  <si>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</si>
  <si>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</si>
  <si>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</si>
  <si>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</si>
  <si>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</si>
  <si>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</si>
  <si>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</si>
  <si>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</si>
  <si>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</si>
  <si>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</si>
  <si>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</si>
  <si>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</si>
  <si>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</si>
  <si>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</si>
  <si>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</si>
  <si>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</si>
  <si>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</si>
  <si>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</si>
  <si>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</si>
  <si>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</si>
  <si>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Llaillay</t>
  </si>
  <si>
    <t>Panquehue</t>
  </si>
  <si>
    <t>Putaendo</t>
  </si>
  <si>
    <t>Santa María</t>
  </si>
  <si>
    <t>Quilpué</t>
  </si>
  <si>
    <t>Limache</t>
  </si>
  <si>
    <t>Olmué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</si>
  <si>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</si>
  <si>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</si>
  <si>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</si>
  <si>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</si>
  <si>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</si>
  <si>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</si>
  <si>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</si>
  <si>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</si>
  <si>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Machalí</t>
  </si>
  <si>
    <t>Malloa</t>
  </si>
  <si>
    <t>Mostazal</t>
  </si>
  <si>
    <t>Olivar</t>
  </si>
  <si>
    <t>Peumo</t>
  </si>
  <si>
    <t>Pichidegua</t>
  </si>
  <si>
    <t>Quinta De Tilcoco</t>
  </si>
  <si>
    <t>Rengo</t>
  </si>
  <si>
    <t>Requínoa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</si>
  <si>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</si>
  <si>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</si>
  <si>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</si>
  <si>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</si>
  <si>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</si>
  <si>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</si>
  <si>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</si>
  <si>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</si>
  <si>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Chépica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</si>
  <si>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</si>
  <si>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</si>
  <si>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</si>
  <si>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</si>
  <si>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</si>
  <si>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</si>
  <si>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</si>
  <si>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</si>
  <si>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</si>
  <si>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Constitución</t>
  </si>
  <si>
    <t>Curepto</t>
  </si>
  <si>
    <t>Empedrado</t>
  </si>
  <si>
    <t>Maule</t>
  </si>
  <si>
    <t>Pelarco</t>
  </si>
  <si>
    <t>Pencahue</t>
  </si>
  <si>
    <t>Río Claro</t>
  </si>
  <si>
    <t>San Clemente</t>
  </si>
  <si>
    <t>San Rafael</t>
  </si>
  <si>
    <t>Cauquenes</t>
  </si>
  <si>
    <t>Chanco</t>
  </si>
  <si>
    <t>Pelluhue</t>
  </si>
  <si>
    <t>Curicó</t>
  </si>
  <si>
    <t>Hualañé</t>
  </si>
  <si>
    <t>Licantén</t>
  </si>
  <si>
    <t>Molina</t>
  </si>
  <si>
    <t>Rauco</t>
  </si>
  <si>
    <t>Romeral</t>
  </si>
  <si>
    <t>Sagrada Familia</t>
  </si>
  <si>
    <t>Teno</t>
  </si>
  <si>
    <t>Vichuquén</t>
  </si>
  <si>
    <t>Linares</t>
  </si>
  <si>
    <t>Colbún</t>
  </si>
  <si>
    <t>Longaví</t>
  </si>
  <si>
    <t>Parral</t>
  </si>
  <si>
    <t>Retiro</t>
  </si>
  <si>
    <t>San Javier</t>
  </si>
  <si>
    <t>Villa Alegre</t>
  </si>
  <si>
    <t>Yerbas Buenas</t>
  </si>
  <si>
    <t>Concepción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</si>
  <si>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</si>
  <si>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</si>
  <si>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</si>
  <si>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</si>
  <si>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</si>
  <si>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</si>
  <si>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</si>
  <si>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</si>
  <si>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</si>
  <si>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Tomé</t>
  </si>
  <si>
    <t>Hualpén</t>
  </si>
  <si>
    <t>Lebu</t>
  </si>
  <si>
    <t>Arauco</t>
  </si>
  <si>
    <t>Cañete</t>
  </si>
  <si>
    <t>Contulmo</t>
  </si>
  <si>
    <t>Curanilahue</t>
  </si>
  <si>
    <t>Los Álamos</t>
  </si>
  <si>
    <t>Tirúa</t>
  </si>
  <si>
    <t>Los Ángeles</t>
  </si>
  <si>
    <t>Antuco</t>
  </si>
  <si>
    <t>Cabrero</t>
  </si>
  <si>
    <t>Laja</t>
  </si>
  <si>
    <t>Mulchén</t>
  </si>
  <si>
    <t>Nacimiento</t>
  </si>
  <si>
    <t>Negrete</t>
  </si>
  <si>
    <t>Quilaco</t>
  </si>
  <si>
    <t>Quilleco</t>
  </si>
  <si>
    <t>San Rosendo</t>
  </si>
  <si>
    <t>Santa Bárbara</t>
  </si>
  <si>
    <t>Tucapel</t>
  </si>
  <si>
    <t>Yumbel</t>
  </si>
  <si>
    <t>Alto Biobío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</si>
  <si>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</si>
  <si>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</si>
  <si>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</si>
  <si>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</si>
  <si>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</si>
  <si>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</si>
  <si>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</si>
  <si>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</si>
  <si>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</si>
  <si>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</si>
  <si>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</si>
  <si>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</si>
  <si>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</si>
  <si>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Pitrufquén</t>
  </si>
  <si>
    <t>Pucón</t>
  </si>
  <si>
    <t>Saavedra</t>
  </si>
  <si>
    <t>Teodoro Schmidt</t>
  </si>
  <si>
    <t>Toltén</t>
  </si>
  <si>
    <t>Vilcún</t>
  </si>
  <si>
    <t>Villarrica</t>
  </si>
  <si>
    <t>Cholchol</t>
  </si>
  <si>
    <t>Angol</t>
  </si>
  <si>
    <t>Collipulli</t>
  </si>
  <si>
    <t>Curacautín</t>
  </si>
  <si>
    <t>Ercilla</t>
  </si>
  <si>
    <t>Lonquimay</t>
  </si>
  <si>
    <t>Los Sauces</t>
  </si>
  <si>
    <t>Lumaco</t>
  </si>
  <si>
    <t>Purén</t>
  </si>
  <si>
    <t>Renaico</t>
  </si>
  <si>
    <t>Traiguén</t>
  </si>
  <si>
    <t>Victoria</t>
  </si>
  <si>
    <t>Puerto Montt</t>
  </si>
  <si>
    <t>Calbuco</t>
  </si>
  <si>
    <t>Cochamó</t>
  </si>
  <si>
    <t>Fresia</t>
  </si>
  <si>
    <t>Frutillar</t>
  </si>
  <si>
    <t>Los Muermos</t>
  </si>
  <si>
    <t>Llanquihue</t>
  </si>
  <si>
    <t>Maullín</t>
  </si>
  <si>
    <t>Puerto Varas</t>
  </si>
  <si>
    <t>Castro</t>
  </si>
  <si>
    <t>Ancud</t>
  </si>
  <si>
    <t>Chonchi</t>
  </si>
  <si>
    <t>Curaco De Vélez</t>
  </si>
  <si>
    <t>Dalcahue</t>
  </si>
  <si>
    <t>Puqueldón</t>
  </si>
  <si>
    <t>Queilén</t>
  </si>
  <si>
    <t>Quellón</t>
  </si>
  <si>
    <t>Quemchi</t>
  </si>
  <si>
    <t>Quinchao</t>
  </si>
  <si>
    <t>Osorno</t>
  </si>
  <si>
    <t>Puerto Octay</t>
  </si>
  <si>
    <t>Purranque</t>
  </si>
  <si>
    <t>Puyehue</t>
  </si>
  <si>
    <t>Río Negro</t>
  </si>
  <si>
    <t>San Juan de la Costa</t>
  </si>
  <si>
    <t>San Pablo</t>
  </si>
  <si>
    <t>Chaitén</t>
  </si>
  <si>
    <t>Futaleufú</t>
  </si>
  <si>
    <t>Hualaihué</t>
  </si>
  <si>
    <t>Palena</t>
  </si>
  <si>
    <t>Coyhaique</t>
  </si>
  <si>
    <t>Lago Verde</t>
  </si>
  <si>
    <t>Aysén</t>
  </si>
  <si>
    <t>Cisnes</t>
  </si>
  <si>
    <t>Guaitecas</t>
  </si>
  <si>
    <t>Cochrane</t>
  </si>
  <si>
    <t>Tortel</t>
  </si>
  <si>
    <t>Chile Chico</t>
  </si>
  <si>
    <t>Río Ibáñez</t>
  </si>
  <si>
    <t>Punta Arenas</t>
  </si>
  <si>
    <t>Laguna Blanca</t>
  </si>
  <si>
    <t>Río Verde</t>
  </si>
  <si>
    <t>San Gregorio</t>
  </si>
  <si>
    <t>Cabo de Hornos</t>
  </si>
  <si>
    <t>Porvenir</t>
  </si>
  <si>
    <t>Primavera</t>
  </si>
  <si>
    <t>Timaukel</t>
  </si>
  <si>
    <t>Natales</t>
  </si>
  <si>
    <t>Torres del Paine</t>
  </si>
  <si>
    <t>Santiago</t>
  </si>
  <si>
    <t>Cerrillos</t>
  </si>
  <si>
    <t>Cerro Navia</t>
  </si>
  <si>
    <t>Conchalí</t>
  </si>
  <si>
    <t>El Bosque</t>
  </si>
  <si>
    <t>Estación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</si>
  <si>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</si>
  <si>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</si>
  <si>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</si>
  <si>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</si>
  <si>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</si>
  <si>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</si>
  <si>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</si>
  <si>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</si>
  <si>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</si>
  <si>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</si>
  <si>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</si>
  <si>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</si>
  <si>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Maipú</t>
  </si>
  <si>
    <t>Ñuñoa</t>
  </si>
  <si>
    <t>Pedro Aguirre Cerda</t>
  </si>
  <si>
    <t>Peñalolén</t>
  </si>
  <si>
    <t>Providencia</t>
  </si>
  <si>
    <t>Pudahuel</t>
  </si>
  <si>
    <t>Quilicura</t>
  </si>
  <si>
    <t>Quinta Normal</t>
  </si>
  <si>
    <t>Recoleta</t>
  </si>
  <si>
    <t>Renca</t>
  </si>
  <si>
    <t>San Joaquín</t>
  </si>
  <si>
    <t>San Miguel</t>
  </si>
  <si>
    <t>San Ramón</t>
  </si>
  <si>
    <t>Vitacura</t>
  </si>
  <si>
    <t>Puente Alto</t>
  </si>
  <si>
    <t>Pirque</t>
  </si>
  <si>
    <t>San José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</si>
  <si>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</si>
  <si>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</si>
  <si>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</si>
  <si>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</si>
  <si>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</si>
  <si>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</si>
  <si>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</si>
  <si>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</si>
  <si>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Alhué</t>
  </si>
  <si>
    <t>Curacaví</t>
  </si>
  <si>
    <t>María Pinto</t>
  </si>
  <si>
    <t>San Pedro</t>
  </si>
  <si>
    <t>Talagante</t>
  </si>
  <si>
    <t>El Monte</t>
  </si>
  <si>
    <t>Isla de Maipo</t>
  </si>
  <si>
    <t>Padre Hurtado</t>
  </si>
  <si>
    <t>Peñaflor</t>
  </si>
  <si>
    <t>Valdivia</t>
  </si>
  <si>
    <t>Corral</t>
  </si>
  <si>
    <t>Lanco</t>
  </si>
  <si>
    <t>Los Lagos</t>
  </si>
  <si>
    <t>Máfil</t>
  </si>
  <si>
    <t>Mariquina</t>
  </si>
  <si>
    <t>Paillaco</t>
  </si>
  <si>
    <t>Panguipulli</t>
  </si>
  <si>
    <t>La Unión</t>
  </si>
  <si>
    <t>Futrono</t>
  </si>
  <si>
    <t>Lago Ranco</t>
  </si>
  <si>
    <t>Río Bueno</t>
  </si>
  <si>
    <t>Arica</t>
  </si>
  <si>
    <t>Camarones</t>
  </si>
  <si>
    <t>Putre</t>
  </si>
  <si>
    <t>General Lagos</t>
  </si>
  <si>
    <t>Chillán</t>
  </si>
  <si>
    <t>Bulnes</t>
  </si>
  <si>
    <t>Chillán Viejo</t>
  </si>
  <si>
    <t>El Carmen</t>
  </si>
  <si>
    <t>Pemuco</t>
  </si>
  <si>
    <t>Pinto</t>
  </si>
  <si>
    <t>Quillón</t>
  </si>
  <si>
    <t>San Ignacio</t>
  </si>
  <si>
    <t>Yungay</t>
  </si>
  <si>
    <t>Quirihue</t>
  </si>
  <si>
    <t>Cobquecura</t>
  </si>
  <si>
    <t>Coelemu</t>
  </si>
  <si>
    <t>Ninhue</t>
  </si>
  <si>
    <t>Portezuelo</t>
  </si>
  <si>
    <t>Ránquil</t>
  </si>
  <si>
    <t>Treguaco</t>
  </si>
  <si>
    <t>San Carlos</t>
  </si>
  <si>
    <t>Coihueco</t>
  </si>
  <si>
    <t>Ñiquén</t>
  </si>
  <si>
    <t>San Fabián</t>
  </si>
  <si>
    <t>San Nicolás</t>
  </si>
  <si>
    <t>REGION</t>
  </si>
  <si>
    <t>PROVINCIA</t>
  </si>
  <si>
    <t>COMUNA</t>
  </si>
  <si>
    <t>NOM_REGION</t>
  </si>
  <si>
    <t>NOM_PROVIN</t>
  </si>
  <si>
    <t>NOM_COMUNA</t>
  </si>
  <si>
    <t>INDICE_DEP</t>
  </si>
  <si>
    <t>IND_DEP_JU</t>
  </si>
  <si>
    <t>IND_DEP_VE</t>
  </si>
  <si>
    <t>MENORES_15</t>
  </si>
  <si>
    <t>REGIÓN DEL MAULE</t>
  </si>
  <si>
    <t>CURICÓ</t>
  </si>
  <si>
    <t>MOLINA</t>
  </si>
  <si>
    <t>LICANTÉN</t>
  </si>
  <si>
    <t>VICHUQUÉN</t>
  </si>
  <si>
    <t>HUALAÑÉ</t>
  </si>
  <si>
    <t>SAGRADA FAMILIA</t>
  </si>
  <si>
    <t>RAUCO</t>
  </si>
  <si>
    <t>TENO</t>
  </si>
  <si>
    <t>ROMERAL</t>
  </si>
  <si>
    <t>CAUQUENES</t>
  </si>
  <si>
    <t>CHANCO</t>
  </si>
  <si>
    <t>PELLUHUE</t>
  </si>
  <si>
    <t>LINARES</t>
  </si>
  <si>
    <t>YERBAS BUENAS</t>
  </si>
  <si>
    <t>VILLA ALEGRE</t>
  </si>
  <si>
    <t>RETIRO</t>
  </si>
  <si>
    <t>SAN JAVIER</t>
  </si>
  <si>
    <t>COLBÚN</t>
  </si>
  <si>
    <t>LONGAVÍ</t>
  </si>
  <si>
    <t>PARRAL</t>
  </si>
  <si>
    <t>TALCA</t>
  </si>
  <si>
    <t>CUREPTO</t>
  </si>
  <si>
    <t>PENCAHUE</t>
  </si>
  <si>
    <t>CONSTITUCIÓN</t>
  </si>
  <si>
    <t>EMPEDRADO</t>
  </si>
  <si>
    <t>SAN CLEMENTE</t>
  </si>
  <si>
    <t>RÍO CLARO</t>
  </si>
  <si>
    <t>SAN RAFAEL</t>
  </si>
  <si>
    <t>MAULE</t>
  </si>
  <si>
    <t>PELARCO</t>
  </si>
  <si>
    <t>REGIÓN DEL BIOBÍO</t>
  </si>
  <si>
    <t>CONCEPCIÓN</t>
  </si>
  <si>
    <t>CHIGUAYANTE</t>
  </si>
  <si>
    <t>HUALQUI</t>
  </si>
  <si>
    <t>PENCO</t>
  </si>
  <si>
    <t>TALCAHUANO</t>
  </si>
  <si>
    <t>SANTA JUANA</t>
  </si>
  <si>
    <t>LOTA</t>
  </si>
  <si>
    <t>CORONEL</t>
  </si>
  <si>
    <t>SAN PEDRO DE LA PAZ</t>
  </si>
  <si>
    <t>HUALPÉN</t>
  </si>
  <si>
    <t>FLORIDA</t>
  </si>
  <si>
    <t>ARAUCO</t>
  </si>
  <si>
    <t>CONTULMO</t>
  </si>
  <si>
    <t>TIRÚA</t>
  </si>
  <si>
    <t>CAÑETE</t>
  </si>
  <si>
    <t>CURANILAHUE</t>
  </si>
  <si>
    <t>LOS ÁLAMOS</t>
  </si>
  <si>
    <t>LEBU</t>
  </si>
  <si>
    <t>BIOBÍO</t>
  </si>
  <si>
    <t>CABRERO</t>
  </si>
  <si>
    <t>YUMBEL</t>
  </si>
  <si>
    <t>LAJA</t>
  </si>
  <si>
    <t>SAN ROSENDO</t>
  </si>
  <si>
    <t>MULCHÉN</t>
  </si>
  <si>
    <t>NEGRETE</t>
  </si>
  <si>
    <t>LOS ÁNGELES</t>
  </si>
  <si>
    <t>NACIMIENTO</t>
  </si>
  <si>
    <t>TUCAPEL</t>
  </si>
  <si>
    <t>ANTUCO</t>
  </si>
  <si>
    <t>QUILLECO</t>
  </si>
  <si>
    <t>SANTA BÁRBARA</t>
  </si>
  <si>
    <t>QUILACO</t>
  </si>
  <si>
    <t>ALTO BIOBÍO</t>
  </si>
  <si>
    <t>ÑUBLE</t>
  </si>
  <si>
    <t>PINTO</t>
  </si>
  <si>
    <t>COIHUECO</t>
  </si>
  <si>
    <t>PEMUCO</t>
  </si>
  <si>
    <t>YUNGAY</t>
  </si>
  <si>
    <t>BULNES</t>
  </si>
  <si>
    <t>EL CARMEN</t>
  </si>
  <si>
    <t>SAN IGNACIO</t>
  </si>
  <si>
    <t>SAN NICOLÁS</t>
  </si>
  <si>
    <t>SAN CARLOS</t>
  </si>
  <si>
    <t>ÑIQUÉN</t>
  </si>
  <si>
    <t>SAN FABIÁN</t>
  </si>
  <si>
    <t>COBQUECURA</t>
  </si>
  <si>
    <t>QUIRIHUE</t>
  </si>
  <si>
    <t>TREGUACO</t>
  </si>
  <si>
    <t>COELEMU</t>
  </si>
  <si>
    <t>NINHUE</t>
  </si>
  <si>
    <t>PORTEZUELO</t>
  </si>
  <si>
    <t>RÁNQUIL</t>
  </si>
  <si>
    <t>QUILLÓN</t>
  </si>
  <si>
    <t>CHILLÁN</t>
  </si>
  <si>
    <t>CHILLÁN VIEJO</t>
  </si>
  <si>
    <t>REGIÓN DE LA ARAUCANÍA</t>
  </si>
  <si>
    <t>CAUTÍN</t>
  </si>
  <si>
    <t>PADRE LAS CASAS</t>
  </si>
  <si>
    <t>CHOLCHOL</t>
  </si>
  <si>
    <t>GALVARINO</t>
  </si>
  <si>
    <t>TEODORO SCHMIDT</t>
  </si>
  <si>
    <t>TOLTÉN</t>
  </si>
  <si>
    <t>NUEVA IMPERIAL</t>
  </si>
  <si>
    <t>PITRUFQUÉN</t>
  </si>
  <si>
    <t>FREIRE</t>
  </si>
  <si>
    <t>SAAVEDRA</t>
  </si>
  <si>
    <t>MALLECO</t>
  </si>
  <si>
    <t>VICTORIA</t>
  </si>
  <si>
    <t>ERCILLA</t>
  </si>
  <si>
    <t>LOS SAUCES</t>
  </si>
  <si>
    <t>TRAIGUÉN</t>
  </si>
  <si>
    <t>PUCÓN</t>
  </si>
  <si>
    <t>MELIPEUCO</t>
  </si>
  <si>
    <t>VILLARRICA</t>
  </si>
  <si>
    <t>LAUTARO</t>
  </si>
  <si>
    <t>PERQUENCO</t>
  </si>
  <si>
    <t>VILCÚN</t>
  </si>
  <si>
    <t>GORBEA</t>
  </si>
  <si>
    <t>LONCOCHE</t>
  </si>
  <si>
    <t>TEMUCO</t>
  </si>
  <si>
    <t>CARAHUE</t>
  </si>
  <si>
    <t>LONQUIMAY</t>
  </si>
  <si>
    <t>CURACAUTÍN</t>
  </si>
  <si>
    <t>COLLIPULLI</t>
  </si>
  <si>
    <t>ANGOL</t>
  </si>
  <si>
    <t>RENAICO</t>
  </si>
  <si>
    <t>PURÉN</t>
  </si>
  <si>
    <t>LUMACO</t>
  </si>
  <si>
    <t>CURARREHUE</t>
  </si>
  <si>
    <t>CUNCO</t>
  </si>
  <si>
    <t>TOMÉ</t>
  </si>
  <si>
    <t>REGIÓN DE LOS RÍOS</t>
  </si>
  <si>
    <t>RANCO</t>
  </si>
  <si>
    <t>LA UNIÓN</t>
  </si>
  <si>
    <t>VALDIVIA</t>
  </si>
  <si>
    <t>PAILLACO</t>
  </si>
  <si>
    <t>LAGO RANCO</t>
  </si>
  <si>
    <t>RÍO BUENO</t>
  </si>
  <si>
    <t>FUTRONO</t>
  </si>
  <si>
    <t>PANGUIPULLI</t>
  </si>
  <si>
    <t>CORRAL</t>
  </si>
  <si>
    <t>LANCO</t>
  </si>
  <si>
    <t>MARIQUINA</t>
  </si>
  <si>
    <t>LOS LAGOS</t>
  </si>
  <si>
    <t>MÁFIL</t>
  </si>
  <si>
    <t>REGIÓN DE ARICA Y PARINACOTA</t>
  </si>
  <si>
    <t>ARICA</t>
  </si>
  <si>
    <t>CAMARONES</t>
  </si>
  <si>
    <t>PARINACOTA</t>
  </si>
  <si>
    <t>GENERAL LAGOS</t>
  </si>
  <si>
    <t>PUTRE</t>
  </si>
  <si>
    <t>REGIÓN DE TARAPACÁ</t>
  </si>
  <si>
    <t>IQUIQUE</t>
  </si>
  <si>
    <t>ALTO HOSPICIO</t>
  </si>
  <si>
    <t>TAMARUGAL</t>
  </si>
  <si>
    <t>HUARA</t>
  </si>
  <si>
    <t>POZO ALMONTE</t>
  </si>
  <si>
    <t>CAMIÑA</t>
  </si>
  <si>
    <t>COLCHANE</t>
  </si>
  <si>
    <t>PICA</t>
  </si>
  <si>
    <t>REGIÓN DE ANTOFAGASTA</t>
  </si>
  <si>
    <t>ANTOFAGASTA</t>
  </si>
  <si>
    <t>TALTAL</t>
  </si>
  <si>
    <t>MEJILLONES</t>
  </si>
  <si>
    <t>SIERRA GORDA</t>
  </si>
  <si>
    <t>EL LOA</t>
  </si>
  <si>
    <t>CALAMA</t>
  </si>
  <si>
    <t>OLLAGÜE</t>
  </si>
  <si>
    <t>SAN PEDRO DE ATACAMA</t>
  </si>
  <si>
    <t>TOCOPILLA</t>
  </si>
  <si>
    <t>MARÍA ELENA</t>
  </si>
  <si>
    <t>REGIÓN DE ATACAMA</t>
  </si>
  <si>
    <t>COPIAPÓ</t>
  </si>
  <si>
    <t>CALDERA</t>
  </si>
  <si>
    <t>CHAÑARAL</t>
  </si>
  <si>
    <t>DIEGO DE ALMAGRO</t>
  </si>
  <si>
    <t>HUASCO</t>
  </si>
  <si>
    <t>VALLENAR</t>
  </si>
  <si>
    <t>ALTO DEL CARMEN</t>
  </si>
  <si>
    <t>TIERRA AMARILLA</t>
  </si>
  <si>
    <t>FREIRINA</t>
  </si>
  <si>
    <t>REGIÓN DE COQUIMBO</t>
  </si>
  <si>
    <t>ELQUI</t>
  </si>
  <si>
    <t>LA HIGUERA</t>
  </si>
  <si>
    <t>VICUÑA</t>
  </si>
  <si>
    <t>PAIGUANO</t>
  </si>
  <si>
    <t>ANDACOLLO</t>
  </si>
  <si>
    <t>LIMARÍ</t>
  </si>
  <si>
    <t>RÍO HURTADO</t>
  </si>
  <si>
    <t>LA SERENA</t>
  </si>
  <si>
    <t>COQUIMBO</t>
  </si>
  <si>
    <t>MONTE PATRIA</t>
  </si>
  <si>
    <t>OVALLE</t>
  </si>
  <si>
    <t>COMBARBALÁ</t>
  </si>
  <si>
    <t>PUNITAQUI</t>
  </si>
  <si>
    <t>CHOAPA</t>
  </si>
  <si>
    <t>ILLAPEL</t>
  </si>
  <si>
    <t>CANELA</t>
  </si>
  <si>
    <t>LOS VILOS</t>
  </si>
  <si>
    <t>SALAMANCA</t>
  </si>
  <si>
    <t>REGIÓN DE VALPARAÍSO</t>
  </si>
  <si>
    <t>SAN FELIPE DE ACONCAGUA</t>
  </si>
  <si>
    <t>PANQUEHUE</t>
  </si>
  <si>
    <t>LLAILLAY</t>
  </si>
  <si>
    <t>CATEMU</t>
  </si>
  <si>
    <t>SAN FELIPE</t>
  </si>
  <si>
    <t>PUTAENDO</t>
  </si>
  <si>
    <t>SANTA MARÍA</t>
  </si>
  <si>
    <t>LOS ANDES</t>
  </si>
  <si>
    <t>SAN ESTEBAN</t>
  </si>
  <si>
    <t>CALLE LARGA</t>
  </si>
  <si>
    <t>RINCONADA</t>
  </si>
  <si>
    <t>PETORCA</t>
  </si>
  <si>
    <t>LA LIGUA</t>
  </si>
  <si>
    <t>CABILDO</t>
  </si>
  <si>
    <t>QUILLOTA</t>
  </si>
  <si>
    <t>HIJUELAS</t>
  </si>
  <si>
    <t>CALERA</t>
  </si>
  <si>
    <t>LA CRUZ</t>
  </si>
  <si>
    <t>NOGALES</t>
  </si>
  <si>
    <t>SAN ANTONIO</t>
  </si>
  <si>
    <t>EL QUISCO</t>
  </si>
  <si>
    <t>CARTAGENA</t>
  </si>
  <si>
    <t>EL TABO</t>
  </si>
  <si>
    <t>SANTO DOMINGO</t>
  </si>
  <si>
    <t>VALPARAÍSO</t>
  </si>
  <si>
    <t>PUCHUNCAVÍ</t>
  </si>
  <si>
    <t>QUINTERO</t>
  </si>
  <si>
    <t>VIÑA DEL MAR</t>
  </si>
  <si>
    <t>CONCÓN</t>
  </si>
  <si>
    <t>CASABLANCA</t>
  </si>
  <si>
    <t>MARGA MARGA</t>
  </si>
  <si>
    <t>VILLA ALEMANA</t>
  </si>
  <si>
    <t>QUILPUÉ</t>
  </si>
  <si>
    <t>OLMUÉ</t>
  </si>
  <si>
    <t>LIMACHE</t>
  </si>
  <si>
    <t>PAPUDO</t>
  </si>
  <si>
    <t>ZAPALLAR</t>
  </si>
  <si>
    <t>ALGARROBO</t>
  </si>
  <si>
    <t>JUAN FERNÁNDEZ</t>
  </si>
  <si>
    <t>ISLA DE PASCUA</t>
  </si>
  <si>
    <t>REGIÓN DEL LIBERTADOR GENERAL BERNARDO O'HIGGINS</t>
  </si>
  <si>
    <t>COLCHAGUA</t>
  </si>
  <si>
    <t>PLACILLA</t>
  </si>
  <si>
    <t>SAN FERNANDO</t>
  </si>
  <si>
    <t>NANCAGUA</t>
  </si>
  <si>
    <t>CHIMBARONGO</t>
  </si>
  <si>
    <t>SANTA CRUZ</t>
  </si>
  <si>
    <t>PUMANQUE</t>
  </si>
  <si>
    <t>PERALILLO</t>
  </si>
  <si>
    <t>PALMILLA</t>
  </si>
  <si>
    <t>CHÉPICA</t>
  </si>
  <si>
    <t>LOLOL</t>
  </si>
  <si>
    <t>CACHAPOAL</t>
  </si>
  <si>
    <t>RENGO</t>
  </si>
  <si>
    <t>COINCO</t>
  </si>
  <si>
    <t>PEUMO</t>
  </si>
  <si>
    <t>COLTAUCO</t>
  </si>
  <si>
    <t>MALLOA</t>
  </si>
  <si>
    <t>QUINTA DE TILCOCO</t>
  </si>
  <si>
    <t>PICHIDEGUA</t>
  </si>
  <si>
    <t>SAN VICENTE</t>
  </si>
  <si>
    <t>LAS CABRAS</t>
  </si>
  <si>
    <t>RANCAGUA</t>
  </si>
  <si>
    <t>DOÑIHUE</t>
  </si>
  <si>
    <t>GRANEROS</t>
  </si>
  <si>
    <t>MOSTAZAL</t>
  </si>
  <si>
    <t>MACHALÍ</t>
  </si>
  <si>
    <t>CODEGUA</t>
  </si>
  <si>
    <t>OLIVAR</t>
  </si>
  <si>
    <t>REQUÍNOA</t>
  </si>
  <si>
    <t>CARDENAL CARO</t>
  </si>
  <si>
    <t>LITUECHE</t>
  </si>
  <si>
    <t>NAVIDAD</t>
  </si>
  <si>
    <t>MARCHIHUE</t>
  </si>
  <si>
    <t>PAREDONES</t>
  </si>
  <si>
    <t>PICHILEMU</t>
  </si>
  <si>
    <t>LA ESTRELLA</t>
  </si>
  <si>
    <t>REGIÓN METROPOLITANA DE SANTIAGO</t>
  </si>
  <si>
    <t>SANTIAGO</t>
  </si>
  <si>
    <t>LAS CONDES</t>
  </si>
  <si>
    <t>LO BARNECHEA</t>
  </si>
  <si>
    <t>VITACURA</t>
  </si>
  <si>
    <t>HUECHURABA</t>
  </si>
  <si>
    <t>PUDAHUEL</t>
  </si>
  <si>
    <t>QUILICURA</t>
  </si>
  <si>
    <t>CERRILLOS</t>
  </si>
  <si>
    <t>LO ESPEJO</t>
  </si>
  <si>
    <t>MAIPÚ</t>
  </si>
  <si>
    <t>EL BOSQUE</t>
  </si>
  <si>
    <t>LA PINTANA</t>
  </si>
  <si>
    <t>LA CISTERNA</t>
  </si>
  <si>
    <t>SAN RAMÓN</t>
  </si>
  <si>
    <t>LA FLORIDA</t>
  </si>
  <si>
    <t>LA GRANJA</t>
  </si>
  <si>
    <t>LA REINA</t>
  </si>
  <si>
    <t>ÑUÑOA</t>
  </si>
  <si>
    <t>MACUL</t>
  </si>
  <si>
    <t>SAN JOAQUÍN</t>
  </si>
  <si>
    <t>INDEPENDENCIA</t>
  </si>
  <si>
    <t>RECOLETA</t>
  </si>
  <si>
    <t>CONCHALÍ</t>
  </si>
  <si>
    <t>RENCA</t>
  </si>
  <si>
    <t>CERRO NAVIA</t>
  </si>
  <si>
    <t>QUINTA NORMAL</t>
  </si>
  <si>
    <t>ESTACIÓN CENTRAL</t>
  </si>
  <si>
    <t>LO PRADO</t>
  </si>
  <si>
    <t>PEDRO AGUIRRE CERDA</t>
  </si>
  <si>
    <t>SAN MIGUEL</t>
  </si>
  <si>
    <t>PROVIDENCIA</t>
  </si>
  <si>
    <t>MAIPO</t>
  </si>
  <si>
    <t>BUIN</t>
  </si>
  <si>
    <t>TALAGANTE</t>
  </si>
  <si>
    <t>EL MONTE</t>
  </si>
  <si>
    <t>ISLA DE MAIPO</t>
  </si>
  <si>
    <t>PEÑAFLOR</t>
  </si>
  <si>
    <t>CORDILLERA</t>
  </si>
  <si>
    <t>PIRQUE</t>
  </si>
  <si>
    <t>PAINE</t>
  </si>
  <si>
    <t>SAN JOSÉ DE MAIPO</t>
  </si>
  <si>
    <t>PEÑALOLÉN</t>
  </si>
  <si>
    <t>PUENTE ALTO</t>
  </si>
  <si>
    <t>CALERA DE TANGO</t>
  </si>
  <si>
    <t>SAN BERNARDO</t>
  </si>
  <si>
    <t>CHACABUCO</t>
  </si>
  <si>
    <t>COLINA</t>
  </si>
  <si>
    <t>MELIPILLA</t>
  </si>
  <si>
    <t>MARÍA PINTO</t>
  </si>
  <si>
    <t>CURACAVÍ</t>
  </si>
  <si>
    <t>PADRE HURTADO</t>
  </si>
  <si>
    <t>SAN PEDRO</t>
  </si>
  <si>
    <t>ALHUÉ</t>
  </si>
  <si>
    <t>LAMPA</t>
  </si>
  <si>
    <t>TILTIL</t>
  </si>
  <si>
    <t>REGIÓN DE LOS LAGOS</t>
  </si>
  <si>
    <t>LLANQUIHUE</t>
  </si>
  <si>
    <t>CALBUCO</t>
  </si>
  <si>
    <t>COCHAMÓ</t>
  </si>
  <si>
    <t>PUERTO MONTT</t>
  </si>
  <si>
    <t>LOS MUERMOS</t>
  </si>
  <si>
    <t>MAULLÍN</t>
  </si>
  <si>
    <t>PUERTO VARAS</t>
  </si>
  <si>
    <t>FRESIA</t>
  </si>
  <si>
    <t>FRUTILLAR</t>
  </si>
  <si>
    <t>CHILOÉ</t>
  </si>
  <si>
    <t>CHONCHI</t>
  </si>
  <si>
    <t>PUQUELDÓN</t>
  </si>
  <si>
    <t>QUEILÉN</t>
  </si>
  <si>
    <t>QUELLÓN</t>
  </si>
  <si>
    <t>CASTRO</t>
  </si>
  <si>
    <t>CURACO DE VÉLEZ</t>
  </si>
  <si>
    <t>QUINCHAO</t>
  </si>
  <si>
    <t>ANCUD</t>
  </si>
  <si>
    <t>DALCAHUE</t>
  </si>
  <si>
    <t>QUEMCHI</t>
  </si>
  <si>
    <t>PALENA</t>
  </si>
  <si>
    <t>CHAITÉN</t>
  </si>
  <si>
    <t>HUALAIHUÉ</t>
  </si>
  <si>
    <t>FUTALEUFÚ</t>
  </si>
  <si>
    <t>OSORNO</t>
  </si>
  <si>
    <t>PUERTO OCTAY</t>
  </si>
  <si>
    <t>PUYEHUE</t>
  </si>
  <si>
    <t>SAN PABLO</t>
  </si>
  <si>
    <t>SAN JUAN DE LA COSTA</t>
  </si>
  <si>
    <t>RÍO NEGRO</t>
  </si>
  <si>
    <t>PURRANQUE</t>
  </si>
  <si>
    <t>REGIÓN DE MAGALLANES Y DE LA ANTÁRTICA CHILENA</t>
  </si>
  <si>
    <t>MAGALLANES</t>
  </si>
  <si>
    <t>SAN GREGORIO</t>
  </si>
  <si>
    <t>PUNTA ARENAS</t>
  </si>
  <si>
    <t>ÚLTIMA ESPERANZA</t>
  </si>
  <si>
    <t>TORRES DEL PAINE</t>
  </si>
  <si>
    <t>NATALES</t>
  </si>
  <si>
    <t>LAGUNA BLANCA</t>
  </si>
  <si>
    <t>RÍO VERDE</t>
  </si>
  <si>
    <t>TIERRA DEL FUEGO</t>
  </si>
  <si>
    <t>PORVENIR</t>
  </si>
  <si>
    <t>PRIMAVERA</t>
  </si>
  <si>
    <t>ANTÁRTICA CHILENA</t>
  </si>
  <si>
    <t>CABO DE HORNOS</t>
  </si>
  <si>
    <t>TIMAUKEL</t>
  </si>
  <si>
    <t>REGIÓN DE AYSÉN DEL GENERAL CARLOS IBÁÑEZ DEL CAMPO</t>
  </si>
  <si>
    <t>AYSÉN</t>
  </si>
  <si>
    <t>CISNES</t>
  </si>
  <si>
    <t>GUAITECAS</t>
  </si>
  <si>
    <t>COYHAIQUE</t>
  </si>
  <si>
    <t>LAGO VERDE</t>
  </si>
  <si>
    <t>GENERAL CARRERA</t>
  </si>
  <si>
    <t>CHILE CHICO</t>
  </si>
  <si>
    <t>RÍO IBÁÑEZ</t>
  </si>
  <si>
    <t>CAPITÁN PRAT</t>
  </si>
  <si>
    <t>TORTEL</t>
  </si>
  <si>
    <t>O'HIGGINS</t>
  </si>
  <si>
    <t>COCHRANE</t>
  </si>
  <si>
    <t>O'Higgins</t>
  </si>
  <si>
    <t>Viviendas particulares 2017</t>
  </si>
  <si>
    <t>Total de viviendas 2017</t>
  </si>
  <si>
    <t>Viviendas colectivas 2017</t>
  </si>
  <si>
    <t>Indice Masculinidad</t>
  </si>
  <si>
    <t>Porcentaje población urbana</t>
  </si>
  <si>
    <t>Porcentaje población rural</t>
  </si>
  <si>
    <t>Ratio urbano - rural</t>
  </si>
  <si>
    <t>ENTRE_15_60</t>
  </si>
  <si>
    <t>DE_60_MAS_</t>
  </si>
  <si>
    <t>Hogares allegados</t>
  </si>
  <si>
    <t>Nucleos hacinados</t>
  </si>
  <si>
    <t>Viviendas irrecuperables</t>
  </si>
  <si>
    <t>Déficit habitacional cuantitativo</t>
  </si>
  <si>
    <t>Porcentaje de allegados</t>
  </si>
  <si>
    <t>Porcentaje de núcleos</t>
  </si>
  <si>
    <t>Porcentaje de viviendas irrecuperables</t>
  </si>
  <si>
    <t>Porcentaje del déficit respecto a viviendas</t>
  </si>
  <si>
    <t>Total viviendas ocupadas</t>
  </si>
  <si>
    <t>-</t>
  </si>
  <si>
    <t>Acceso a agua: Red pública</t>
  </si>
  <si>
    <t>Acceso a agua: Pozo o noria</t>
  </si>
  <si>
    <t>Acceso a agua: Camión aljibe</t>
  </si>
  <si>
    <t>Acceso a agua: Río, vertiente, estero, canal, lago, etc.</t>
  </si>
  <si>
    <t>Poblacion minsal 2020</t>
  </si>
  <si>
    <t>Mapuche</t>
  </si>
  <si>
    <t>Aymara</t>
  </si>
  <si>
    <t>Rapa Nui</t>
  </si>
  <si>
    <t>Lican Antai</t>
  </si>
  <si>
    <t>Quechua</t>
  </si>
  <si>
    <t>Colla</t>
  </si>
  <si>
    <t>Diaguita</t>
  </si>
  <si>
    <t>Kawésqar</t>
  </si>
  <si>
    <t>Yagán o Yamana</t>
  </si>
  <si>
    <t>Otro</t>
  </si>
  <si>
    <t>Se reconoce como parte pueblo originario</t>
  </si>
  <si>
    <t>Origen migrante: Si</t>
  </si>
  <si>
    <t>Origen migrante: No</t>
  </si>
  <si>
    <t>Porcentaje población migrante</t>
  </si>
  <si>
    <t>Personas en situacion de pobreza 2017</t>
  </si>
  <si>
    <t>Porcentaje personas en situacion de pobreza 2017</t>
  </si>
  <si>
    <t>Personas en situacion de pobreza multidimensional 2017</t>
  </si>
  <si>
    <t>Porcentaje personas en situacion de pobreza multidimensional 2017</t>
  </si>
  <si>
    <t>Personas en situacion de pobreza 2015</t>
  </si>
  <si>
    <t>Porcentaje personas en situacion de pobreza 2015</t>
  </si>
  <si>
    <t>Personas en situacion de pobreza multidimensional 2015</t>
  </si>
  <si>
    <t>Porcentaje personas en situacion de pobreza multidimensional 2015</t>
  </si>
  <si>
    <t>Población urbana 2017</t>
  </si>
  <si>
    <t>Población rural 2017</t>
  </si>
  <si>
    <t>Porcentaje de hogares en el tramo 0-40 (jun 2020)</t>
  </si>
  <si>
    <t>Numero de hogares en el tramo 0-40 (jun 2020)</t>
  </si>
  <si>
    <t>Total hogares estimados en RSH (jun 2020)</t>
  </si>
  <si>
    <t>Numero jefaturas de hogar femenina en el tramo 0-40 (jun 2020)</t>
  </si>
  <si>
    <t>Numero jefaturas de hogar masculina en el tramo 0-40 (jun 2020)</t>
  </si>
  <si>
    <t>Numero de personas en el tramo 0-40 (jun 2020)</t>
  </si>
  <si>
    <t>Porcentaje jefaturas de hogar femenina en el tramo 0-40 (jun 2020)</t>
  </si>
  <si>
    <t>Porcentaje de personas en el tramo 0-40 (jun 2020)</t>
  </si>
  <si>
    <t>Total personas estimadas en RSH (jun 2020)</t>
  </si>
  <si>
    <t>Población censo estimada 2002</t>
  </si>
  <si>
    <t>Población censo estimada 2010</t>
  </si>
  <si>
    <t>Población censo estimada 2020</t>
  </si>
  <si>
    <t>Población censo estimada 2030</t>
  </si>
  <si>
    <t>Población total 2017</t>
  </si>
  <si>
    <t>Hombres 2017</t>
  </si>
  <si>
    <t>Mujeres 2017</t>
  </si>
  <si>
    <t>Nombre Variable</t>
  </si>
  <si>
    <t>Detalle</t>
  </si>
  <si>
    <t>Fuente</t>
  </si>
  <si>
    <t>Año</t>
  </si>
  <si>
    <t>Nombre oficial de comuna</t>
  </si>
  <si>
    <t>INE</t>
  </si>
  <si>
    <t>Nombre oficial de Región</t>
  </si>
  <si>
    <t>Nombre oficial de Provincia</t>
  </si>
  <si>
    <t>Código Único Territorial de Región</t>
  </si>
  <si>
    <t>Código Único Territorial de Comuna</t>
  </si>
  <si>
    <t>Código Único Territorial de Provincia</t>
  </si>
  <si>
    <t>Indice de dependencia de población activa respecto a no activa</t>
  </si>
  <si>
    <t>Indice de dependencia de población joven respecto a activa</t>
  </si>
  <si>
    <t>Indice de dependencia de población vieja respecto a activa</t>
  </si>
  <si>
    <t>Tasa de hombres cada 100 mujeres</t>
  </si>
  <si>
    <t>Total de hombres por comuna</t>
  </si>
  <si>
    <t>Total de mujeres por comuna</t>
  </si>
  <si>
    <t>Total de viviendas por comuna</t>
  </si>
  <si>
    <t>Viviendas particulares por comuna</t>
  </si>
  <si>
    <t>Viviendas colectivas por comuna</t>
  </si>
  <si>
    <t>Población total por comuna</t>
  </si>
  <si>
    <t>Población menor de 15 años</t>
  </si>
  <si>
    <t>Población de 15 a 60 años</t>
  </si>
  <si>
    <t>Población mayor de 60 años</t>
  </si>
  <si>
    <t xml:space="preserve">Personas en situacion de pobreza </t>
  </si>
  <si>
    <t xml:space="preserve">Porcentaje personas en situacion de pobreza </t>
  </si>
  <si>
    <t xml:space="preserve">Personas en situacion de pobreza multidimensional </t>
  </si>
  <si>
    <t xml:space="preserve">Porcentaje personas en situacion de pobreza multidimensional </t>
  </si>
  <si>
    <t>MDS</t>
  </si>
  <si>
    <t>Población censal comuna estimada a 2002</t>
  </si>
  <si>
    <t>Población censal comuna estimada a 2010</t>
  </si>
  <si>
    <t>Población censal comuna estimada a 2020</t>
  </si>
  <si>
    <t>Población censal comuna estimada a 2030</t>
  </si>
  <si>
    <t>Población urbana</t>
  </si>
  <si>
    <t>Población rural</t>
  </si>
  <si>
    <t>Total de viviendas con Acceso a agua: Red pública</t>
  </si>
  <si>
    <t>Total de viviendas con Acceso a agua: Pozo o noria</t>
  </si>
  <si>
    <t>Total de viviendas con Acceso a agua: Camión aljibe</t>
  </si>
  <si>
    <t>Total de viviendas con Acceso a agua: Río, vertiente, estero, canal, lago, etc.</t>
  </si>
  <si>
    <t>Población comunal según MINSAL 2020 (para efectos de covid)</t>
  </si>
  <si>
    <t>DEIS MINSAL</t>
  </si>
  <si>
    <t>Total población que se reconoce como parte de un pueblo originario</t>
  </si>
  <si>
    <t>Otros</t>
  </si>
  <si>
    <t>Total población que se reconoce como parte del pueblo Mapuche</t>
  </si>
  <si>
    <t>Total población que se reconoce como parte del pueblo Aymara</t>
  </si>
  <si>
    <t>Total población que se reconoce como parte del pueblo Rapa Nui</t>
  </si>
  <si>
    <t>Total población que se reconoce como parte del pueblo Lican Antai</t>
  </si>
  <si>
    <t>Total población que se reconoce como parte del pueblo Quechua</t>
  </si>
  <si>
    <t>Total población que se reconoce como parte del pueblo Colla</t>
  </si>
  <si>
    <t>Total población que se reconoce como parte del pueblo Diaguita</t>
  </si>
  <si>
    <t>Total población que se reconoce como parte del pueblo Kawésqar</t>
  </si>
  <si>
    <t>Total población que se reconoce como parte del pueblo Yagán o Yamana</t>
  </si>
  <si>
    <t>Población de origen migrante</t>
  </si>
  <si>
    <t>Población sin origen migrante</t>
  </si>
  <si>
    <t>Porcentaje de población con origen migrante</t>
  </si>
  <si>
    <t>Tasa cada 100.000 habs 7 febrero</t>
  </si>
  <si>
    <t>Casos totales covid 7 febrero 2021</t>
  </si>
  <si>
    <t>Casos totales covid 7 feb 2021</t>
  </si>
  <si>
    <t>Tasa cada 100.000 habs 7 feb 2021</t>
  </si>
  <si>
    <t xml:space="preserve">Tasa cada 100.000 habs 7 feb 2021 </t>
  </si>
  <si>
    <t>Tipología</t>
  </si>
  <si>
    <t>Texto</t>
  </si>
  <si>
    <t>Numero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</si>
</sst>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588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NumberFormat="1" applyBorder="1"/>
    <xf numFmtId="0" fontId="1" fillId="0" borderId="1" xfId="0" applyFont="1" applyBorder="1"/>
    <xf numFmtId="0" fontId="0" fillId="0" borderId="0" xfId="0" applyAlignmen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/>
    <xf numFmtId="0" fontId="0" fillId="0" borderId="1" xfId="0" applyBorder="1" applyAlignment="1"/>
    <xf numFmtId="164" fontId="0" fillId="0" borderId="0" xfId="2" applyNumberFormat="1" applyFont="1"/>
    <xf numFmtId="2" fontId="0" fillId="0" borderId="0" xfId="0" applyNumberFormat="1"/>
    <xf numFmtId="2" fontId="0" fillId="0" borderId="1" xfId="0" applyNumberFormat="1" applyBorder="1" applyAlignment="1"/>
    <xf numFmtId="0" fontId="1" fillId="4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164" fontId="1" fillId="4" borderId="1" xfId="2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1" fontId="0" fillId="0" borderId="1" xfId="0" applyNumberFormat="1" applyBorder="1"/>
    <xf numFmtId="164" fontId="0" fillId="0" borderId="1" xfId="2" applyNumberFormat="1" applyFont="1" applyBorder="1" applyAlignment="1"/>
    <xf numFmtId="10" fontId="0" fillId="0" borderId="1" xfId="2" applyNumberFormat="1" applyFont="1" applyBorder="1"/>
    <xf numFmtId="1" fontId="0" fillId="0" borderId="1" xfId="0" applyNumberFormat="1" applyBorder="1" applyAlignment="1"/>
    <xf numFmtId="164" fontId="0" fillId="0" borderId="1" xfId="2" applyNumberFormat="1" applyFont="1" applyBorder="1"/>
    <xf numFmtId="0" fontId="3" fillId="0" borderId="1" xfId="0" applyFont="1" applyBorder="1" applyAlignment="1"/>
    <xf numFmtId="164" fontId="3" fillId="0" borderId="1" xfId="2" applyNumberFormat="1" applyFont="1" applyBorder="1" applyAlignment="1"/>
    <xf numFmtId="1" fontId="3" fillId="0" borderId="1" xfId="2" applyNumberFormat="1" applyFont="1" applyBorder="1" applyAlignment="1"/>
    <xf numFmtId="2" fontId="0" fillId="0" borderId="1" xfId="0" applyNumberFormat="1" applyBorder="1"/>
    <xf numFmtId="164" fontId="0" fillId="0" borderId="1" xfId="2" applyNumberFormat="1" applyFont="1" applyBorder="1" applyAlignment="1">
      <alignment wrapText="1"/>
    </xf>
    <xf numFmtId="1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10" fontId="0" fillId="0" borderId="1" xfId="2" applyNumberFormat="1" applyFont="1" applyBorder="1" applyAlignment="1"/>
    <xf numFmtId="0" fontId="7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9" borderId="1" xfId="0" applyFont="1" applyFill="1" applyBorder="1" applyAlignment="1">
      <alignment horizontal="left" vertical="center"/>
    </xf>
    <xf numFmtId="0" fontId="7" fillId="8" borderId="1" xfId="0" applyFont="1" applyFill="1" applyBorder="1" applyAlignment="1">
      <alignment horizontal="left" vertical="center"/>
    </xf>
    <xf numFmtId="0" fontId="8" fillId="8" borderId="1" xfId="0" applyFont="1" applyFill="1" applyBorder="1" applyAlignment="1">
      <alignment horizontal="left" vertical="center"/>
    </xf>
    <xf numFmtId="164" fontId="7" fillId="4" borderId="1" xfId="2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2" fontId="7" fillId="5" borderId="1" xfId="0" applyNumberFormat="1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3" fontId="0" fillId="0" borderId="1" xfId="0" applyNumberFormat="1" applyBorder="1"/>
  </cellXfs>
  <cellStyles count="3">
    <cellStyle name="Normal" xfId="0" builtinId="0"/>
    <cellStyle name="Normal 2" xfId="1" xr:uid="{103B098C-544E-4BCB-9F66-1063BF3F93C4}"/>
    <cellStyle name="Porcentaje" xfId="2" builtinId="5"/>
  </cellStyles>
  <dxfs count="0"/>
  <tableStyles count="0" defaultTableStyle="TableStyleMedium2" defaultPivotStyle="PivotStyleLight16"/>
  <colors>
    <mruColors>
      <color rgb="FFFF85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elo/Downloads/estimaciones-y-proyecciones-2002-2035-comun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Est. y Proy. de Pob. Comunal"/>
    </sheetNames>
    <sheetDataSet>
      <sheetData sheetId="0"/>
      <sheetData sheetId="1">
        <row r="1">
          <cell r="B1">
            <v>2002</v>
          </cell>
          <cell r="C1">
            <v>2010</v>
          </cell>
          <cell r="D1">
            <v>2020</v>
          </cell>
          <cell r="E1">
            <v>2030</v>
          </cell>
        </row>
        <row r="2">
          <cell r="A2">
            <v>1101</v>
          </cell>
          <cell r="B2">
            <v>173611</v>
          </cell>
          <cell r="C2">
            <v>180556</v>
          </cell>
          <cell r="D2">
            <v>223463</v>
          </cell>
          <cell r="E2">
            <v>238173</v>
          </cell>
        </row>
        <row r="3">
          <cell r="A3">
            <v>1107</v>
          </cell>
          <cell r="B3">
            <v>53625</v>
          </cell>
          <cell r="C3">
            <v>91654</v>
          </cell>
          <cell r="D3">
            <v>129999</v>
          </cell>
          <cell r="E3">
            <v>162080</v>
          </cell>
        </row>
        <row r="4">
          <cell r="A4">
            <v>1401</v>
          </cell>
          <cell r="B4">
            <v>9833</v>
          </cell>
          <cell r="C4">
            <v>12267</v>
          </cell>
          <cell r="D4">
            <v>17395</v>
          </cell>
          <cell r="E4">
            <v>20016</v>
          </cell>
        </row>
        <row r="5">
          <cell r="A5">
            <v>1402</v>
          </cell>
          <cell r="B5">
            <v>1325</v>
          </cell>
          <cell r="C5">
            <v>1237</v>
          </cell>
          <cell r="D5">
            <v>1375</v>
          </cell>
          <cell r="E5">
            <v>1344</v>
          </cell>
        </row>
        <row r="6">
          <cell r="A6">
            <v>1403</v>
          </cell>
          <cell r="B6">
            <v>1636</v>
          </cell>
          <cell r="C6">
            <v>1486</v>
          </cell>
          <cell r="D6">
            <v>1583</v>
          </cell>
          <cell r="E6">
            <v>1485</v>
          </cell>
        </row>
        <row r="7">
          <cell r="A7">
            <v>1404</v>
          </cell>
          <cell r="B7">
            <v>2615</v>
          </cell>
          <cell r="C7">
            <v>2532</v>
          </cell>
          <cell r="D7">
            <v>3000</v>
          </cell>
          <cell r="E7">
            <v>3185</v>
          </cell>
        </row>
        <row r="8">
          <cell r="A8">
            <v>1405</v>
          </cell>
          <cell r="B8">
            <v>3620</v>
          </cell>
          <cell r="C8">
            <v>4440</v>
          </cell>
          <cell r="D8">
            <v>5958</v>
          </cell>
          <cell r="E8">
            <v>6585</v>
          </cell>
        </row>
        <row r="9">
          <cell r="A9">
            <v>2101</v>
          </cell>
          <cell r="B9">
            <v>300303</v>
          </cell>
          <cell r="C9">
            <v>340633</v>
          </cell>
          <cell r="D9">
            <v>425725</v>
          </cell>
          <cell r="E9">
            <v>460437</v>
          </cell>
        </row>
        <row r="10">
          <cell r="A10">
            <v>2102</v>
          </cell>
          <cell r="B10">
            <v>8400</v>
          </cell>
          <cell r="C10">
            <v>10706</v>
          </cell>
          <cell r="D10">
            <v>14776</v>
          </cell>
          <cell r="E10">
            <v>17036</v>
          </cell>
        </row>
        <row r="11">
          <cell r="A11">
            <v>2103</v>
          </cell>
          <cell r="B11">
            <v>1302</v>
          </cell>
          <cell r="C11">
            <v>1441</v>
          </cell>
          <cell r="D11">
            <v>1746</v>
          </cell>
          <cell r="E11">
            <v>1832</v>
          </cell>
        </row>
        <row r="12">
          <cell r="A12">
            <v>2104</v>
          </cell>
          <cell r="B12">
            <v>10711</v>
          </cell>
          <cell r="C12">
            <v>11781</v>
          </cell>
          <cell r="D12">
            <v>13657</v>
          </cell>
          <cell r="E12">
            <v>14093</v>
          </cell>
        </row>
        <row r="13">
          <cell r="A13">
            <v>2201</v>
          </cell>
          <cell r="B13">
            <v>142211</v>
          </cell>
          <cell r="C13">
            <v>156978</v>
          </cell>
          <cell r="D13">
            <v>190336</v>
          </cell>
          <cell r="E13">
            <v>199407</v>
          </cell>
        </row>
        <row r="14">
          <cell r="A14">
            <v>2202</v>
          </cell>
          <cell r="B14">
            <v>422</v>
          </cell>
          <cell r="C14">
            <v>320</v>
          </cell>
          <cell r="D14">
            <v>287</v>
          </cell>
          <cell r="E14">
            <v>243</v>
          </cell>
        </row>
        <row r="15">
          <cell r="A15">
            <v>2203</v>
          </cell>
          <cell r="B15">
            <v>4237</v>
          </cell>
          <cell r="C15">
            <v>7234</v>
          </cell>
          <cell r="D15">
            <v>10434</v>
          </cell>
          <cell r="E15">
            <v>11469</v>
          </cell>
        </row>
        <row r="16">
          <cell r="A16">
            <v>2301</v>
          </cell>
          <cell r="B16">
            <v>24820</v>
          </cell>
          <cell r="C16">
            <v>25540</v>
          </cell>
          <cell r="D16">
            <v>28079</v>
          </cell>
          <cell r="E16">
            <v>28405</v>
          </cell>
        </row>
        <row r="17">
          <cell r="A17">
            <v>2302</v>
          </cell>
          <cell r="B17">
            <v>10335</v>
          </cell>
          <cell r="C17">
            <v>7698</v>
          </cell>
          <cell r="D17">
            <v>6814</v>
          </cell>
          <cell r="E17">
            <v>6135</v>
          </cell>
        </row>
        <row r="18">
          <cell r="A18">
            <v>3101</v>
          </cell>
          <cell r="B18">
            <v>133173</v>
          </cell>
          <cell r="C18">
            <v>151624</v>
          </cell>
          <cell r="D18">
            <v>171766</v>
          </cell>
          <cell r="E18">
            <v>180257</v>
          </cell>
        </row>
        <row r="19">
          <cell r="A19">
            <v>3102</v>
          </cell>
          <cell r="B19">
            <v>13801</v>
          </cell>
          <cell r="C19">
            <v>16669</v>
          </cell>
          <cell r="D19">
            <v>19426</v>
          </cell>
          <cell r="E19">
            <v>20388</v>
          </cell>
        </row>
        <row r="20">
          <cell r="A20">
            <v>3103</v>
          </cell>
          <cell r="B20">
            <v>12570</v>
          </cell>
          <cell r="C20">
            <v>13294</v>
          </cell>
          <cell r="D20">
            <v>14312</v>
          </cell>
          <cell r="E20">
            <v>14443</v>
          </cell>
        </row>
        <row r="21">
          <cell r="A21">
            <v>3201</v>
          </cell>
          <cell r="B21">
            <v>13680</v>
          </cell>
          <cell r="C21">
            <v>13192</v>
          </cell>
          <cell r="D21">
            <v>13164</v>
          </cell>
          <cell r="E21">
            <v>12749</v>
          </cell>
        </row>
        <row r="22">
          <cell r="A22">
            <v>3202</v>
          </cell>
          <cell r="B22">
            <v>22065</v>
          </cell>
          <cell r="C22">
            <v>16108</v>
          </cell>
          <cell r="D22">
            <v>14358</v>
          </cell>
          <cell r="E22">
            <v>13371</v>
          </cell>
        </row>
        <row r="23">
          <cell r="A23">
            <v>3301</v>
          </cell>
          <cell r="B23">
            <v>49615</v>
          </cell>
          <cell r="C23">
            <v>53146</v>
          </cell>
          <cell r="D23">
            <v>57009</v>
          </cell>
          <cell r="E23">
            <v>57229</v>
          </cell>
        </row>
        <row r="24">
          <cell r="A24">
            <v>3302</v>
          </cell>
          <cell r="B24">
            <v>4826</v>
          </cell>
          <cell r="C24">
            <v>5284</v>
          </cell>
          <cell r="D24">
            <v>5729</v>
          </cell>
          <cell r="E24">
            <v>5789</v>
          </cell>
        </row>
        <row r="25">
          <cell r="A25">
            <v>3303</v>
          </cell>
          <cell r="B25">
            <v>5977</v>
          </cell>
          <cell r="C25">
            <v>6825</v>
          </cell>
          <cell r="D25">
            <v>7681</v>
          </cell>
          <cell r="E25">
            <v>7958</v>
          </cell>
        </row>
        <row r="26">
          <cell r="A26">
            <v>3304</v>
          </cell>
          <cell r="B26">
            <v>8217</v>
          </cell>
          <cell r="C26">
            <v>9718</v>
          </cell>
          <cell r="D26">
            <v>11264</v>
          </cell>
          <cell r="E26">
            <v>11877</v>
          </cell>
        </row>
        <row r="27">
          <cell r="A27">
            <v>4101</v>
          </cell>
          <cell r="B27">
            <v>167730</v>
          </cell>
          <cell r="C27">
            <v>199734</v>
          </cell>
          <cell r="D27">
            <v>249656</v>
          </cell>
          <cell r="E27">
            <v>291988</v>
          </cell>
        </row>
        <row r="28">
          <cell r="A28">
            <v>4102</v>
          </cell>
          <cell r="B28">
            <v>170920</v>
          </cell>
          <cell r="C28">
            <v>204278</v>
          </cell>
          <cell r="D28">
            <v>256735</v>
          </cell>
          <cell r="E28">
            <v>302123</v>
          </cell>
        </row>
        <row r="29">
          <cell r="A29">
            <v>4103</v>
          </cell>
          <cell r="B29">
            <v>11415</v>
          </cell>
          <cell r="C29">
            <v>11362</v>
          </cell>
          <cell r="D29">
            <v>11791</v>
          </cell>
          <cell r="E29">
            <v>11826</v>
          </cell>
        </row>
        <row r="30">
          <cell r="A30">
            <v>4104</v>
          </cell>
          <cell r="B30">
            <v>3813</v>
          </cell>
          <cell r="C30">
            <v>4060</v>
          </cell>
          <cell r="D30">
            <v>4450</v>
          </cell>
          <cell r="E30">
            <v>4601</v>
          </cell>
        </row>
        <row r="31">
          <cell r="A31">
            <v>4105</v>
          </cell>
          <cell r="B31">
            <v>4381</v>
          </cell>
          <cell r="C31">
            <v>4443</v>
          </cell>
          <cell r="D31">
            <v>4675</v>
          </cell>
          <cell r="E31">
            <v>4722</v>
          </cell>
        </row>
        <row r="32">
          <cell r="A32">
            <v>4106</v>
          </cell>
          <cell r="B32">
            <v>24584</v>
          </cell>
          <cell r="C32">
            <v>26599</v>
          </cell>
          <cell r="D32">
            <v>29741</v>
          </cell>
          <cell r="E32">
            <v>31383</v>
          </cell>
        </row>
        <row r="33">
          <cell r="A33">
            <v>4201</v>
          </cell>
          <cell r="B33">
            <v>31607</v>
          </cell>
          <cell r="C33">
            <v>31455</v>
          </cell>
          <cell r="D33">
            <v>32801</v>
          </cell>
          <cell r="E33">
            <v>33160</v>
          </cell>
        </row>
        <row r="34">
          <cell r="A34">
            <v>4202</v>
          </cell>
          <cell r="B34">
            <v>9765</v>
          </cell>
          <cell r="C34">
            <v>9433</v>
          </cell>
          <cell r="D34">
            <v>9546</v>
          </cell>
          <cell r="E34">
            <v>9411</v>
          </cell>
        </row>
        <row r="35">
          <cell r="A35">
            <v>4203</v>
          </cell>
          <cell r="B35">
            <v>17920</v>
          </cell>
          <cell r="C35">
            <v>20047</v>
          </cell>
          <cell r="D35">
            <v>23374</v>
          </cell>
          <cell r="E35">
            <v>25722</v>
          </cell>
        </row>
        <row r="36">
          <cell r="A36">
            <v>4204</v>
          </cell>
          <cell r="B36">
            <v>23975</v>
          </cell>
          <cell r="C36">
            <v>25983</v>
          </cell>
          <cell r="D36">
            <v>29110</v>
          </cell>
          <cell r="E36">
            <v>30778</v>
          </cell>
        </row>
        <row r="37">
          <cell r="A37">
            <v>4301</v>
          </cell>
          <cell r="B37">
            <v>102164</v>
          </cell>
          <cell r="C37">
            <v>109255</v>
          </cell>
          <cell r="D37">
            <v>121269</v>
          </cell>
          <cell r="E37">
            <v>127854</v>
          </cell>
        </row>
        <row r="38">
          <cell r="A38">
            <v>4302</v>
          </cell>
          <cell r="B38">
            <v>14000</v>
          </cell>
          <cell r="C38">
            <v>13650</v>
          </cell>
          <cell r="D38">
            <v>13884</v>
          </cell>
          <cell r="E38">
            <v>13753</v>
          </cell>
        </row>
        <row r="39">
          <cell r="A39">
            <v>4303</v>
          </cell>
          <cell r="B39">
            <v>31314</v>
          </cell>
          <cell r="C39">
            <v>31284</v>
          </cell>
          <cell r="D39">
            <v>32527</v>
          </cell>
          <cell r="E39">
            <v>32692</v>
          </cell>
        </row>
        <row r="40">
          <cell r="A40">
            <v>4304</v>
          </cell>
          <cell r="B40">
            <v>9977</v>
          </cell>
          <cell r="C40">
            <v>10832</v>
          </cell>
          <cell r="D40">
            <v>12165</v>
          </cell>
          <cell r="E40">
            <v>12893</v>
          </cell>
        </row>
        <row r="41">
          <cell r="A41">
            <v>4305</v>
          </cell>
          <cell r="B41">
            <v>4924</v>
          </cell>
          <cell r="C41">
            <v>4499</v>
          </cell>
          <cell r="D41">
            <v>4372</v>
          </cell>
          <cell r="E41">
            <v>4210</v>
          </cell>
        </row>
        <row r="42">
          <cell r="A42">
            <v>5101</v>
          </cell>
          <cell r="B42">
            <v>285076</v>
          </cell>
          <cell r="C42">
            <v>296215</v>
          </cell>
          <cell r="D42">
            <v>315732</v>
          </cell>
          <cell r="E42">
            <v>326675</v>
          </cell>
        </row>
        <row r="43">
          <cell r="A43">
            <v>5102</v>
          </cell>
          <cell r="B43">
            <v>22588</v>
          </cell>
          <cell r="C43">
            <v>25244</v>
          </cell>
          <cell r="D43">
            <v>29170</v>
          </cell>
          <cell r="E43">
            <v>32451</v>
          </cell>
        </row>
        <row r="44">
          <cell r="A44">
            <v>5103</v>
          </cell>
          <cell r="B44">
            <v>33491</v>
          </cell>
          <cell r="C44">
            <v>38888</v>
          </cell>
          <cell r="D44">
            <v>45889</v>
          </cell>
          <cell r="E44">
            <v>51208</v>
          </cell>
        </row>
        <row r="45">
          <cell r="A45">
            <v>5104</v>
          </cell>
          <cell r="B45">
            <v>643</v>
          </cell>
          <cell r="C45">
            <v>820</v>
          </cell>
          <cell r="D45">
            <v>1033</v>
          </cell>
          <cell r="E45">
            <v>1196</v>
          </cell>
        </row>
        <row r="46">
          <cell r="A46">
            <v>5105</v>
          </cell>
          <cell r="B46">
            <v>13582</v>
          </cell>
          <cell r="C46">
            <v>16480</v>
          </cell>
          <cell r="D46">
            <v>20071</v>
          </cell>
          <cell r="E46">
            <v>22714</v>
          </cell>
        </row>
        <row r="47">
          <cell r="A47">
            <v>5107</v>
          </cell>
          <cell r="B47">
            <v>22127</v>
          </cell>
          <cell r="C47">
            <v>28391</v>
          </cell>
          <cell r="D47">
            <v>36135</v>
          </cell>
          <cell r="E47">
            <v>41688</v>
          </cell>
        </row>
        <row r="48">
          <cell r="A48">
            <v>5109</v>
          </cell>
          <cell r="B48">
            <v>301496</v>
          </cell>
          <cell r="C48">
            <v>325777</v>
          </cell>
          <cell r="D48">
            <v>361371</v>
          </cell>
          <cell r="E48">
            <v>381401</v>
          </cell>
        </row>
        <row r="49">
          <cell r="A49">
            <v>5201</v>
          </cell>
          <cell r="B49">
            <v>3952</v>
          </cell>
          <cell r="C49">
            <v>6070</v>
          </cell>
          <cell r="D49">
            <v>8277</v>
          </cell>
          <cell r="E49">
            <v>9532</v>
          </cell>
        </row>
        <row r="50">
          <cell r="A50">
            <v>5301</v>
          </cell>
          <cell r="B50">
            <v>61674</v>
          </cell>
          <cell r="C50">
            <v>64155</v>
          </cell>
          <cell r="D50">
            <v>68093</v>
          </cell>
          <cell r="E50">
            <v>69645</v>
          </cell>
        </row>
        <row r="51">
          <cell r="A51">
            <v>5302</v>
          </cell>
          <cell r="B51">
            <v>10467</v>
          </cell>
          <cell r="C51">
            <v>13047</v>
          </cell>
          <cell r="D51">
            <v>16482</v>
          </cell>
          <cell r="E51">
            <v>19262</v>
          </cell>
        </row>
        <row r="52">
          <cell r="A52">
            <v>5303</v>
          </cell>
          <cell r="B52">
            <v>7026</v>
          </cell>
          <cell r="C52">
            <v>8899</v>
          </cell>
          <cell r="D52">
            <v>11263</v>
          </cell>
          <cell r="E52">
            <v>12994</v>
          </cell>
        </row>
        <row r="53">
          <cell r="A53">
            <v>5304</v>
          </cell>
          <cell r="B53">
            <v>14780</v>
          </cell>
          <cell r="C53">
            <v>17305</v>
          </cell>
          <cell r="D53">
            <v>20643</v>
          </cell>
          <cell r="E53">
            <v>23234</v>
          </cell>
        </row>
        <row r="54">
          <cell r="A54">
            <v>5401</v>
          </cell>
          <cell r="B54">
            <v>33073</v>
          </cell>
          <cell r="C54">
            <v>34995</v>
          </cell>
          <cell r="D54">
            <v>37739</v>
          </cell>
          <cell r="E54">
            <v>38999</v>
          </cell>
        </row>
        <row r="55">
          <cell r="A55">
            <v>5402</v>
          </cell>
          <cell r="B55">
            <v>19706</v>
          </cell>
          <cell r="C55">
            <v>19961</v>
          </cell>
          <cell r="D55">
            <v>20663</v>
          </cell>
          <cell r="E55">
            <v>20756</v>
          </cell>
        </row>
        <row r="56">
          <cell r="A56">
            <v>5403</v>
          </cell>
          <cell r="B56">
            <v>4773</v>
          </cell>
          <cell r="C56">
            <v>5417</v>
          </cell>
          <cell r="D56">
            <v>6201</v>
          </cell>
          <cell r="E56">
            <v>6745</v>
          </cell>
        </row>
        <row r="57">
          <cell r="A57">
            <v>5404</v>
          </cell>
          <cell r="B57">
            <v>9811</v>
          </cell>
          <cell r="C57">
            <v>10098</v>
          </cell>
          <cell r="D57">
            <v>10558</v>
          </cell>
          <cell r="E57">
            <v>10643</v>
          </cell>
        </row>
        <row r="58">
          <cell r="A58">
            <v>5405</v>
          </cell>
          <cell r="B58">
            <v>5867</v>
          </cell>
          <cell r="C58">
            <v>6809</v>
          </cell>
          <cell r="D58">
            <v>7994</v>
          </cell>
          <cell r="E58">
            <v>8855</v>
          </cell>
        </row>
        <row r="59">
          <cell r="A59">
            <v>5501</v>
          </cell>
          <cell r="B59">
            <v>79050</v>
          </cell>
          <cell r="C59">
            <v>86669</v>
          </cell>
          <cell r="D59">
            <v>97572</v>
          </cell>
          <cell r="E59">
            <v>105214</v>
          </cell>
        </row>
        <row r="60">
          <cell r="A60">
            <v>5502</v>
          </cell>
          <cell r="B60">
            <v>51055</v>
          </cell>
          <cell r="C60">
            <v>51713</v>
          </cell>
          <cell r="D60">
            <v>53591</v>
          </cell>
          <cell r="E60">
            <v>54120</v>
          </cell>
        </row>
        <row r="61">
          <cell r="A61">
            <v>5503</v>
          </cell>
          <cell r="B61">
            <v>16622</v>
          </cell>
          <cell r="C61">
            <v>17644</v>
          </cell>
          <cell r="D61">
            <v>19099</v>
          </cell>
          <cell r="E61">
            <v>19827</v>
          </cell>
        </row>
        <row r="62">
          <cell r="A62">
            <v>5504</v>
          </cell>
          <cell r="B62">
            <v>13327</v>
          </cell>
          <cell r="C62">
            <v>18283</v>
          </cell>
          <cell r="D62">
            <v>25321</v>
          </cell>
          <cell r="E62">
            <v>31351</v>
          </cell>
        </row>
        <row r="63">
          <cell r="A63">
            <v>5506</v>
          </cell>
          <cell r="B63">
            <v>22354</v>
          </cell>
          <cell r="C63">
            <v>22626</v>
          </cell>
          <cell r="D63">
            <v>23490</v>
          </cell>
          <cell r="E63">
            <v>23734</v>
          </cell>
        </row>
        <row r="64">
          <cell r="A64">
            <v>5601</v>
          </cell>
          <cell r="B64">
            <v>89844</v>
          </cell>
          <cell r="C64">
            <v>91203</v>
          </cell>
          <cell r="D64">
            <v>96761</v>
          </cell>
          <cell r="E64">
            <v>101097</v>
          </cell>
        </row>
        <row r="65">
          <cell r="A65">
            <v>5602</v>
          </cell>
          <cell r="B65">
            <v>9043</v>
          </cell>
          <cell r="C65">
            <v>11989</v>
          </cell>
          <cell r="D65">
            <v>15174</v>
          </cell>
          <cell r="E65">
            <v>17173</v>
          </cell>
        </row>
        <row r="66">
          <cell r="A66">
            <v>5603</v>
          </cell>
          <cell r="B66">
            <v>17577</v>
          </cell>
          <cell r="C66">
            <v>20731</v>
          </cell>
          <cell r="D66">
            <v>25357</v>
          </cell>
          <cell r="E66">
            <v>29509</v>
          </cell>
        </row>
        <row r="67">
          <cell r="A67">
            <v>5604</v>
          </cell>
          <cell r="B67">
            <v>9781</v>
          </cell>
          <cell r="C67">
            <v>13735</v>
          </cell>
          <cell r="D67">
            <v>17742</v>
          </cell>
          <cell r="E67">
            <v>20081</v>
          </cell>
        </row>
        <row r="68">
          <cell r="A68">
            <v>5605</v>
          </cell>
          <cell r="B68">
            <v>7438</v>
          </cell>
          <cell r="C68">
            <v>10999</v>
          </cell>
          <cell r="D68">
            <v>14338</v>
          </cell>
          <cell r="E68">
            <v>16141</v>
          </cell>
        </row>
        <row r="69">
          <cell r="A69">
            <v>5606</v>
          </cell>
          <cell r="B69">
            <v>7564</v>
          </cell>
          <cell r="C69">
            <v>9635</v>
          </cell>
          <cell r="D69">
            <v>11934</v>
          </cell>
          <cell r="E69">
            <v>13413</v>
          </cell>
        </row>
        <row r="70">
          <cell r="A70">
            <v>5701</v>
          </cell>
          <cell r="B70">
            <v>66320</v>
          </cell>
          <cell r="C70">
            <v>73302</v>
          </cell>
          <cell r="D70">
            <v>83494</v>
          </cell>
          <cell r="E70">
            <v>91194</v>
          </cell>
        </row>
        <row r="71">
          <cell r="A71">
            <v>5702</v>
          </cell>
          <cell r="B71">
            <v>12462</v>
          </cell>
          <cell r="C71">
            <v>13587</v>
          </cell>
          <cell r="D71">
            <v>15213</v>
          </cell>
          <cell r="E71">
            <v>16333</v>
          </cell>
        </row>
        <row r="72">
          <cell r="A72">
            <v>5703</v>
          </cell>
          <cell r="B72">
            <v>22173</v>
          </cell>
          <cell r="C72">
            <v>23960</v>
          </cell>
          <cell r="D72">
            <v>26533</v>
          </cell>
          <cell r="E72">
            <v>28175</v>
          </cell>
        </row>
        <row r="73">
          <cell r="A73">
            <v>5704</v>
          </cell>
          <cell r="B73">
            <v>6767</v>
          </cell>
          <cell r="C73">
            <v>7019</v>
          </cell>
          <cell r="D73">
            <v>7633</v>
          </cell>
          <cell r="E73">
            <v>8128</v>
          </cell>
        </row>
        <row r="74">
          <cell r="A74">
            <v>5705</v>
          </cell>
          <cell r="B74">
            <v>15016</v>
          </cell>
          <cell r="C74">
            <v>16132</v>
          </cell>
          <cell r="D74">
            <v>17645</v>
          </cell>
          <cell r="E74">
            <v>18379</v>
          </cell>
        </row>
        <row r="75">
          <cell r="A75">
            <v>5706</v>
          </cell>
          <cell r="B75">
            <v>13210</v>
          </cell>
          <cell r="C75">
            <v>14498</v>
          </cell>
          <cell r="D75">
            <v>16367</v>
          </cell>
          <cell r="E75">
            <v>17719</v>
          </cell>
        </row>
        <row r="76">
          <cell r="A76">
            <v>5801</v>
          </cell>
          <cell r="B76">
            <v>133233</v>
          </cell>
          <cell r="C76">
            <v>147291</v>
          </cell>
          <cell r="D76">
            <v>167085</v>
          </cell>
          <cell r="E76">
            <v>182440</v>
          </cell>
        </row>
        <row r="77">
          <cell r="A77">
            <v>5802</v>
          </cell>
          <cell r="B77">
            <v>40550</v>
          </cell>
          <cell r="C77">
            <v>44409</v>
          </cell>
          <cell r="D77">
            <v>49931</v>
          </cell>
          <cell r="E77">
            <v>54049</v>
          </cell>
        </row>
        <row r="78">
          <cell r="A78">
            <v>5803</v>
          </cell>
          <cell r="B78">
            <v>14667</v>
          </cell>
          <cell r="C78">
            <v>16512</v>
          </cell>
          <cell r="D78">
            <v>19266</v>
          </cell>
          <cell r="E78">
            <v>21639</v>
          </cell>
        </row>
        <row r="79">
          <cell r="A79">
            <v>5804</v>
          </cell>
          <cell r="B79">
            <v>99161</v>
          </cell>
          <cell r="C79">
            <v>116029</v>
          </cell>
          <cell r="D79">
            <v>139310</v>
          </cell>
          <cell r="E79">
            <v>158617</v>
          </cell>
        </row>
        <row r="80">
          <cell r="A80">
            <v>6101</v>
          </cell>
          <cell r="B80">
            <v>222553</v>
          </cell>
          <cell r="C80">
            <v>237365</v>
          </cell>
          <cell r="D80">
            <v>265211</v>
          </cell>
          <cell r="E80">
            <v>285889</v>
          </cell>
        </row>
        <row r="81">
          <cell r="A81">
            <v>6102</v>
          </cell>
          <cell r="B81">
            <v>11071</v>
          </cell>
          <cell r="C81">
            <v>12436</v>
          </cell>
          <cell r="D81">
            <v>14096</v>
          </cell>
          <cell r="E81">
            <v>15282</v>
          </cell>
        </row>
        <row r="82">
          <cell r="A82">
            <v>6103</v>
          </cell>
          <cell r="B82">
            <v>6625</v>
          </cell>
          <cell r="C82">
            <v>7118</v>
          </cell>
          <cell r="D82">
            <v>7831</v>
          </cell>
          <cell r="E82">
            <v>8203</v>
          </cell>
        </row>
        <row r="83">
          <cell r="A83">
            <v>6104</v>
          </cell>
          <cell r="B83">
            <v>16892</v>
          </cell>
          <cell r="C83">
            <v>18673</v>
          </cell>
          <cell r="D83">
            <v>21263</v>
          </cell>
          <cell r="E83">
            <v>23319</v>
          </cell>
        </row>
        <row r="84">
          <cell r="A84">
            <v>6105</v>
          </cell>
          <cell r="B84">
            <v>17674</v>
          </cell>
          <cell r="C84">
            <v>19857</v>
          </cell>
          <cell r="D84">
            <v>22700</v>
          </cell>
          <cell r="E84">
            <v>24905</v>
          </cell>
        </row>
        <row r="85">
          <cell r="A85">
            <v>6106</v>
          </cell>
          <cell r="B85">
            <v>26791</v>
          </cell>
          <cell r="C85">
            <v>31247</v>
          </cell>
          <cell r="D85">
            <v>36504</v>
          </cell>
          <cell r="E85">
            <v>40366</v>
          </cell>
        </row>
        <row r="86">
          <cell r="A86">
            <v>6107</v>
          </cell>
          <cell r="B86">
            <v>20887</v>
          </cell>
          <cell r="C86">
            <v>23581</v>
          </cell>
          <cell r="D86">
            <v>26749</v>
          </cell>
          <cell r="E86">
            <v>28981</v>
          </cell>
        </row>
        <row r="87">
          <cell r="A87">
            <v>6108</v>
          </cell>
          <cell r="B87">
            <v>29942</v>
          </cell>
          <cell r="C87">
            <v>44001</v>
          </cell>
          <cell r="D87">
            <v>59913</v>
          </cell>
          <cell r="E87">
            <v>70396</v>
          </cell>
        </row>
        <row r="88">
          <cell r="A88">
            <v>6109</v>
          </cell>
          <cell r="B88">
            <v>13371</v>
          </cell>
          <cell r="C88">
            <v>13570</v>
          </cell>
          <cell r="D88">
            <v>14163</v>
          </cell>
          <cell r="E88">
            <v>14425</v>
          </cell>
        </row>
        <row r="89">
          <cell r="A89">
            <v>6110</v>
          </cell>
          <cell r="B89">
            <v>22139</v>
          </cell>
          <cell r="C89">
            <v>24313</v>
          </cell>
          <cell r="D89">
            <v>27462</v>
          </cell>
          <cell r="E89">
            <v>30020</v>
          </cell>
        </row>
        <row r="90">
          <cell r="A90">
            <v>6111</v>
          </cell>
          <cell r="B90">
            <v>12676</v>
          </cell>
          <cell r="C90">
            <v>13446</v>
          </cell>
          <cell r="D90">
            <v>14624</v>
          </cell>
          <cell r="E90">
            <v>15481</v>
          </cell>
        </row>
        <row r="91">
          <cell r="A91">
            <v>6112</v>
          </cell>
          <cell r="B91">
            <v>14424</v>
          </cell>
          <cell r="C91">
            <v>14497</v>
          </cell>
          <cell r="D91">
            <v>14952</v>
          </cell>
          <cell r="E91">
            <v>15058</v>
          </cell>
        </row>
        <row r="92">
          <cell r="A92">
            <v>6113</v>
          </cell>
          <cell r="B92">
            <v>18314</v>
          </cell>
          <cell r="C92">
            <v>19303</v>
          </cell>
          <cell r="D92">
            <v>20743</v>
          </cell>
          <cell r="E92">
            <v>21324</v>
          </cell>
        </row>
        <row r="93">
          <cell r="A93">
            <v>6114</v>
          </cell>
          <cell r="B93">
            <v>11788</v>
          </cell>
          <cell r="C93">
            <v>12589</v>
          </cell>
          <cell r="D93">
            <v>13877</v>
          </cell>
          <cell r="E93">
            <v>14806</v>
          </cell>
        </row>
        <row r="94">
          <cell r="A94">
            <v>6115</v>
          </cell>
          <cell r="B94">
            <v>52595</v>
          </cell>
          <cell r="C94">
            <v>57015</v>
          </cell>
          <cell r="D94">
            <v>63710</v>
          </cell>
          <cell r="E94">
            <v>68162</v>
          </cell>
        </row>
        <row r="95">
          <cell r="A95">
            <v>6116</v>
          </cell>
          <cell r="B95">
            <v>22876</v>
          </cell>
          <cell r="C95">
            <v>26231</v>
          </cell>
          <cell r="D95">
            <v>30371</v>
          </cell>
          <cell r="E95">
            <v>33427</v>
          </cell>
        </row>
        <row r="96">
          <cell r="A96">
            <v>6117</v>
          </cell>
          <cell r="B96">
            <v>41758</v>
          </cell>
          <cell r="C96">
            <v>45274</v>
          </cell>
          <cell r="D96">
            <v>50617</v>
          </cell>
          <cell r="E96">
            <v>54236</v>
          </cell>
        </row>
        <row r="97">
          <cell r="A97">
            <v>6201</v>
          </cell>
          <cell r="B97">
            <v>12771</v>
          </cell>
          <cell r="C97">
            <v>15050</v>
          </cell>
          <cell r="D97">
            <v>17882</v>
          </cell>
          <cell r="E97">
            <v>20001</v>
          </cell>
        </row>
        <row r="98">
          <cell r="A98">
            <v>6202</v>
          </cell>
          <cell r="B98">
            <v>3155</v>
          </cell>
          <cell r="C98">
            <v>3098</v>
          </cell>
          <cell r="D98">
            <v>3114</v>
          </cell>
          <cell r="E98">
            <v>3058</v>
          </cell>
        </row>
        <row r="99">
          <cell r="A99">
            <v>6203</v>
          </cell>
          <cell r="B99">
            <v>5770</v>
          </cell>
          <cell r="C99">
            <v>6158</v>
          </cell>
          <cell r="D99">
            <v>6765</v>
          </cell>
          <cell r="E99">
            <v>7167</v>
          </cell>
        </row>
        <row r="100">
          <cell r="A100">
            <v>6204</v>
          </cell>
          <cell r="B100">
            <v>7102</v>
          </cell>
          <cell r="C100">
            <v>7261</v>
          </cell>
          <cell r="D100">
            <v>7632</v>
          </cell>
          <cell r="E100">
            <v>7792</v>
          </cell>
        </row>
        <row r="101">
          <cell r="A101">
            <v>6205</v>
          </cell>
          <cell r="B101">
            <v>5567</v>
          </cell>
          <cell r="C101">
            <v>6154</v>
          </cell>
          <cell r="D101">
            <v>6904</v>
          </cell>
          <cell r="E101">
            <v>7422</v>
          </cell>
        </row>
        <row r="102">
          <cell r="A102">
            <v>6206</v>
          </cell>
          <cell r="B102">
            <v>6907</v>
          </cell>
          <cell r="C102">
            <v>6525</v>
          </cell>
          <cell r="D102">
            <v>6349</v>
          </cell>
          <cell r="E102">
            <v>6112</v>
          </cell>
        </row>
        <row r="103">
          <cell r="A103">
            <v>6301</v>
          </cell>
          <cell r="B103">
            <v>66464</v>
          </cell>
          <cell r="C103">
            <v>71250</v>
          </cell>
          <cell r="D103">
            <v>78642</v>
          </cell>
          <cell r="E103">
            <v>84241</v>
          </cell>
        </row>
        <row r="104">
          <cell r="A104">
            <v>6302</v>
          </cell>
          <cell r="B104">
            <v>14502</v>
          </cell>
          <cell r="C104">
            <v>15016</v>
          </cell>
          <cell r="D104">
            <v>15925</v>
          </cell>
          <cell r="E104">
            <v>16350</v>
          </cell>
        </row>
        <row r="105">
          <cell r="A105">
            <v>6303</v>
          </cell>
          <cell r="B105">
            <v>33448</v>
          </cell>
          <cell r="C105">
            <v>35040</v>
          </cell>
          <cell r="D105">
            <v>37696</v>
          </cell>
          <cell r="E105">
            <v>39266</v>
          </cell>
        </row>
        <row r="106">
          <cell r="A106">
            <v>6304</v>
          </cell>
          <cell r="B106">
            <v>6401</v>
          </cell>
          <cell r="C106">
            <v>6735</v>
          </cell>
          <cell r="D106">
            <v>7289</v>
          </cell>
          <cell r="E106">
            <v>7641</v>
          </cell>
        </row>
        <row r="107">
          <cell r="A107">
            <v>6305</v>
          </cell>
          <cell r="B107">
            <v>16218</v>
          </cell>
          <cell r="C107">
            <v>17341</v>
          </cell>
          <cell r="D107">
            <v>19141</v>
          </cell>
          <cell r="E107">
            <v>20460</v>
          </cell>
        </row>
        <row r="108">
          <cell r="A108">
            <v>6306</v>
          </cell>
          <cell r="B108">
            <v>11621</v>
          </cell>
          <cell r="C108">
            <v>12252</v>
          </cell>
          <cell r="D108">
            <v>13299</v>
          </cell>
          <cell r="E108">
            <v>13960</v>
          </cell>
        </row>
        <row r="109">
          <cell r="A109">
            <v>6307</v>
          </cell>
          <cell r="B109">
            <v>10114</v>
          </cell>
          <cell r="C109">
            <v>10787</v>
          </cell>
          <cell r="D109">
            <v>11848</v>
          </cell>
          <cell r="E109">
            <v>12574</v>
          </cell>
        </row>
        <row r="110">
          <cell r="A110">
            <v>6308</v>
          </cell>
          <cell r="B110">
            <v>8493</v>
          </cell>
          <cell r="C110">
            <v>8699</v>
          </cell>
          <cell r="D110">
            <v>9164</v>
          </cell>
          <cell r="E110">
            <v>9404</v>
          </cell>
        </row>
        <row r="111">
          <cell r="A111">
            <v>6309</v>
          </cell>
          <cell r="B111">
            <v>3644</v>
          </cell>
          <cell r="C111">
            <v>3541</v>
          </cell>
          <cell r="D111">
            <v>3531</v>
          </cell>
          <cell r="E111">
            <v>3478</v>
          </cell>
        </row>
        <row r="112">
          <cell r="A112">
            <v>6310</v>
          </cell>
          <cell r="B112">
            <v>33631</v>
          </cell>
          <cell r="C112">
            <v>36563</v>
          </cell>
          <cell r="D112">
            <v>41096</v>
          </cell>
          <cell r="E112">
            <v>44406</v>
          </cell>
        </row>
        <row r="113">
          <cell r="A113">
            <v>7101</v>
          </cell>
          <cell r="B113">
            <v>210107</v>
          </cell>
          <cell r="C113">
            <v>219447</v>
          </cell>
          <cell r="D113">
            <v>236724</v>
          </cell>
          <cell r="E113">
            <v>249080</v>
          </cell>
        </row>
        <row r="114">
          <cell r="A114">
            <v>7102</v>
          </cell>
          <cell r="B114">
            <v>48258</v>
          </cell>
          <cell r="C114">
            <v>48738</v>
          </cell>
          <cell r="D114">
            <v>50348</v>
          </cell>
          <cell r="E114">
            <v>50678</v>
          </cell>
        </row>
        <row r="115">
          <cell r="A115">
            <v>7103</v>
          </cell>
          <cell r="B115">
            <v>11108</v>
          </cell>
          <cell r="C115">
            <v>10133</v>
          </cell>
          <cell r="D115">
            <v>9426</v>
          </cell>
          <cell r="E115">
            <v>8700</v>
          </cell>
        </row>
        <row r="116">
          <cell r="A116">
            <v>7104</v>
          </cell>
          <cell r="B116">
            <v>4377</v>
          </cell>
          <cell r="C116">
            <v>4241</v>
          </cell>
          <cell r="D116">
            <v>4206</v>
          </cell>
          <cell r="E116">
            <v>4112</v>
          </cell>
        </row>
        <row r="117">
          <cell r="A117">
            <v>7105</v>
          </cell>
          <cell r="B117">
            <v>17726</v>
          </cell>
          <cell r="C117">
            <v>34297</v>
          </cell>
          <cell r="D117">
            <v>60000</v>
          </cell>
          <cell r="E117">
            <v>79841</v>
          </cell>
        </row>
        <row r="118">
          <cell r="A118">
            <v>7106</v>
          </cell>
          <cell r="B118">
            <v>7566</v>
          </cell>
          <cell r="C118">
            <v>8148</v>
          </cell>
          <cell r="D118">
            <v>9083</v>
          </cell>
          <cell r="E118">
            <v>9826</v>
          </cell>
        </row>
        <row r="119">
          <cell r="A119">
            <v>7107</v>
          </cell>
          <cell r="B119">
            <v>8336</v>
          </cell>
          <cell r="C119">
            <v>8377</v>
          </cell>
          <cell r="D119">
            <v>8601</v>
          </cell>
          <cell r="E119">
            <v>8595</v>
          </cell>
        </row>
        <row r="120">
          <cell r="A120">
            <v>7108</v>
          </cell>
          <cell r="B120">
            <v>13063</v>
          </cell>
          <cell r="C120">
            <v>13641</v>
          </cell>
          <cell r="D120">
            <v>14753</v>
          </cell>
          <cell r="E120">
            <v>15612</v>
          </cell>
        </row>
        <row r="121">
          <cell r="A121">
            <v>7109</v>
          </cell>
          <cell r="B121">
            <v>39001</v>
          </cell>
          <cell r="C121">
            <v>41641</v>
          </cell>
          <cell r="D121">
            <v>46292</v>
          </cell>
          <cell r="E121">
            <v>50363</v>
          </cell>
        </row>
        <row r="122">
          <cell r="A122">
            <v>7110</v>
          </cell>
          <cell r="B122">
            <v>7962</v>
          </cell>
          <cell r="C122">
            <v>8739</v>
          </cell>
          <cell r="D122">
            <v>9959</v>
          </cell>
          <cell r="E122">
            <v>10988</v>
          </cell>
        </row>
        <row r="123">
          <cell r="A123">
            <v>7201</v>
          </cell>
          <cell r="B123">
            <v>42922</v>
          </cell>
          <cell r="C123">
            <v>42900</v>
          </cell>
          <cell r="D123">
            <v>44143</v>
          </cell>
          <cell r="E123">
            <v>44673</v>
          </cell>
        </row>
        <row r="124">
          <cell r="A124">
            <v>7202</v>
          </cell>
          <cell r="B124">
            <v>9776</v>
          </cell>
          <cell r="C124">
            <v>9435</v>
          </cell>
          <cell r="D124">
            <v>9331</v>
          </cell>
          <cell r="E124">
            <v>9110</v>
          </cell>
        </row>
        <row r="125">
          <cell r="A125">
            <v>7203</v>
          </cell>
          <cell r="B125">
            <v>6425</v>
          </cell>
          <cell r="C125">
            <v>7090</v>
          </cell>
          <cell r="D125">
            <v>8092</v>
          </cell>
          <cell r="E125">
            <v>8905</v>
          </cell>
        </row>
        <row r="126">
          <cell r="A126">
            <v>7301</v>
          </cell>
          <cell r="B126">
            <v>124710</v>
          </cell>
          <cell r="C126">
            <v>141211</v>
          </cell>
          <cell r="D126">
            <v>163626</v>
          </cell>
          <cell r="E126">
            <v>182481</v>
          </cell>
        </row>
        <row r="127">
          <cell r="A127">
            <v>7302</v>
          </cell>
          <cell r="B127">
            <v>10095</v>
          </cell>
          <cell r="C127">
            <v>10051</v>
          </cell>
          <cell r="D127">
            <v>10222</v>
          </cell>
          <cell r="E127">
            <v>10157</v>
          </cell>
        </row>
        <row r="128">
          <cell r="A128">
            <v>7303</v>
          </cell>
          <cell r="B128">
            <v>7011</v>
          </cell>
          <cell r="C128">
            <v>6914</v>
          </cell>
          <cell r="D128">
            <v>6989</v>
          </cell>
          <cell r="E128">
            <v>6943</v>
          </cell>
        </row>
        <row r="129">
          <cell r="A129">
            <v>7304</v>
          </cell>
          <cell r="B129">
            <v>39721</v>
          </cell>
          <cell r="C129">
            <v>43590</v>
          </cell>
          <cell r="D129">
            <v>49800</v>
          </cell>
          <cell r="E129">
            <v>55220</v>
          </cell>
        </row>
        <row r="130">
          <cell r="A130">
            <v>7305</v>
          </cell>
          <cell r="B130">
            <v>8970</v>
          </cell>
          <cell r="C130">
            <v>9856</v>
          </cell>
          <cell r="D130">
            <v>11248</v>
          </cell>
          <cell r="E130">
            <v>12430</v>
          </cell>
        </row>
        <row r="131">
          <cell r="A131">
            <v>7306</v>
          </cell>
          <cell r="B131">
            <v>13062</v>
          </cell>
          <cell r="C131">
            <v>14210</v>
          </cell>
          <cell r="D131">
            <v>16170</v>
          </cell>
          <cell r="E131">
            <v>18010</v>
          </cell>
        </row>
        <row r="132">
          <cell r="A132">
            <v>7307</v>
          </cell>
          <cell r="B132">
            <v>18087</v>
          </cell>
          <cell r="C132">
            <v>18491</v>
          </cell>
          <cell r="D132">
            <v>19469</v>
          </cell>
          <cell r="E132">
            <v>20060</v>
          </cell>
        </row>
        <row r="133">
          <cell r="A133">
            <v>7308</v>
          </cell>
          <cell r="B133">
            <v>26379</v>
          </cell>
          <cell r="C133">
            <v>27980</v>
          </cell>
          <cell r="D133">
            <v>30850</v>
          </cell>
          <cell r="E133">
            <v>33290</v>
          </cell>
        </row>
        <row r="134">
          <cell r="A134">
            <v>7309</v>
          </cell>
          <cell r="B134">
            <v>4991</v>
          </cell>
          <cell r="C134">
            <v>4581</v>
          </cell>
          <cell r="D134">
            <v>4381</v>
          </cell>
          <cell r="E134">
            <v>4210</v>
          </cell>
        </row>
        <row r="135">
          <cell r="A135">
            <v>7401</v>
          </cell>
          <cell r="B135">
            <v>86614</v>
          </cell>
          <cell r="C135">
            <v>92061</v>
          </cell>
          <cell r="D135">
            <v>101073</v>
          </cell>
          <cell r="E135">
            <v>107214</v>
          </cell>
        </row>
        <row r="136">
          <cell r="A136">
            <v>7402</v>
          </cell>
          <cell r="B136">
            <v>18362</v>
          </cell>
          <cell r="C136">
            <v>19986</v>
          </cell>
          <cell r="D136">
            <v>22565</v>
          </cell>
          <cell r="E136">
            <v>24690</v>
          </cell>
        </row>
        <row r="137">
          <cell r="A137">
            <v>7403</v>
          </cell>
          <cell r="B137">
            <v>28982</v>
          </cell>
          <cell r="C137">
            <v>30302</v>
          </cell>
          <cell r="D137">
            <v>32810</v>
          </cell>
          <cell r="E137">
            <v>34769</v>
          </cell>
        </row>
        <row r="138">
          <cell r="A138">
            <v>7404</v>
          </cell>
          <cell r="B138">
            <v>39240</v>
          </cell>
          <cell r="C138">
            <v>41162</v>
          </cell>
          <cell r="D138">
            <v>44544</v>
          </cell>
          <cell r="E138">
            <v>46815</v>
          </cell>
        </row>
        <row r="139">
          <cell r="A139">
            <v>7405</v>
          </cell>
          <cell r="B139">
            <v>19067</v>
          </cell>
          <cell r="C139">
            <v>19733</v>
          </cell>
          <cell r="D139">
            <v>21071</v>
          </cell>
          <cell r="E139">
            <v>21987</v>
          </cell>
        </row>
        <row r="140">
          <cell r="A140">
            <v>7406</v>
          </cell>
          <cell r="B140">
            <v>39458</v>
          </cell>
          <cell r="C140">
            <v>43818</v>
          </cell>
          <cell r="D140">
            <v>49451</v>
          </cell>
          <cell r="E140">
            <v>54273</v>
          </cell>
        </row>
        <row r="141">
          <cell r="A141">
            <v>7407</v>
          </cell>
          <cell r="B141">
            <v>15214</v>
          </cell>
          <cell r="C141">
            <v>16024</v>
          </cell>
          <cell r="D141">
            <v>17512</v>
          </cell>
          <cell r="E141">
            <v>18734</v>
          </cell>
        </row>
        <row r="142">
          <cell r="A142">
            <v>7408</v>
          </cell>
          <cell r="B142">
            <v>16584</v>
          </cell>
          <cell r="C142">
            <v>17512</v>
          </cell>
          <cell r="D142">
            <v>19200</v>
          </cell>
          <cell r="E142">
            <v>20603</v>
          </cell>
        </row>
        <row r="143">
          <cell r="A143">
            <v>8101</v>
          </cell>
          <cell r="B143">
            <v>226751</v>
          </cell>
          <cell r="C143">
            <v>229765</v>
          </cell>
          <cell r="D143">
            <v>238092</v>
          </cell>
          <cell r="E143">
            <v>240916</v>
          </cell>
        </row>
        <row r="144">
          <cell r="A144">
            <v>8102</v>
          </cell>
          <cell r="B144">
            <v>99579</v>
          </cell>
          <cell r="C144">
            <v>113268</v>
          </cell>
          <cell r="D144">
            <v>125829</v>
          </cell>
          <cell r="E144">
            <v>132086</v>
          </cell>
        </row>
        <row r="145">
          <cell r="A145">
            <v>8103</v>
          </cell>
          <cell r="B145">
            <v>84686</v>
          </cell>
          <cell r="C145">
            <v>87215</v>
          </cell>
          <cell r="D145">
            <v>91180</v>
          </cell>
          <cell r="E145">
            <v>92540</v>
          </cell>
        </row>
        <row r="146">
          <cell r="A146">
            <v>8104</v>
          </cell>
          <cell r="B146">
            <v>11358</v>
          </cell>
          <cell r="C146">
            <v>11574</v>
          </cell>
          <cell r="D146">
            <v>11841</v>
          </cell>
          <cell r="E146">
            <v>11867</v>
          </cell>
        </row>
        <row r="147">
          <cell r="A147">
            <v>8105</v>
          </cell>
          <cell r="B147">
            <v>19774</v>
          </cell>
          <cell r="C147">
            <v>23505</v>
          </cell>
          <cell r="D147">
            <v>26201</v>
          </cell>
          <cell r="E147">
            <v>27210</v>
          </cell>
        </row>
        <row r="148">
          <cell r="A148">
            <v>8106</v>
          </cell>
          <cell r="B148">
            <v>51148</v>
          </cell>
          <cell r="C148">
            <v>47078</v>
          </cell>
          <cell r="D148">
            <v>45750</v>
          </cell>
          <cell r="E148">
            <v>44952</v>
          </cell>
        </row>
        <row r="149">
          <cell r="A149">
            <v>8107</v>
          </cell>
          <cell r="B149">
            <v>47618</v>
          </cell>
          <cell r="C149">
            <v>48278</v>
          </cell>
          <cell r="D149">
            <v>49865</v>
          </cell>
          <cell r="E149">
            <v>50410</v>
          </cell>
        </row>
        <row r="150">
          <cell r="A150">
            <v>8108</v>
          </cell>
          <cell r="B150">
            <v>83721</v>
          </cell>
          <cell r="C150">
            <v>115693</v>
          </cell>
          <cell r="D150">
            <v>145906</v>
          </cell>
          <cell r="E150">
            <v>161070</v>
          </cell>
        </row>
        <row r="151">
          <cell r="A151">
            <v>8109</v>
          </cell>
          <cell r="B151">
            <v>13304</v>
          </cell>
          <cell r="C151">
            <v>14099</v>
          </cell>
          <cell r="D151">
            <v>14779</v>
          </cell>
          <cell r="E151">
            <v>14932</v>
          </cell>
        </row>
        <row r="152">
          <cell r="A152">
            <v>8110</v>
          </cell>
          <cell r="B152">
            <v>169916</v>
          </cell>
          <cell r="C152">
            <v>159438</v>
          </cell>
          <cell r="D152">
            <v>158345</v>
          </cell>
          <cell r="E152">
            <v>157737</v>
          </cell>
        </row>
        <row r="153">
          <cell r="A153">
            <v>8111</v>
          </cell>
          <cell r="B153">
            <v>54879</v>
          </cell>
          <cell r="C153">
            <v>56368</v>
          </cell>
          <cell r="D153">
            <v>58729</v>
          </cell>
          <cell r="E153">
            <v>59404</v>
          </cell>
        </row>
        <row r="154">
          <cell r="A154">
            <v>8112</v>
          </cell>
          <cell r="B154">
            <v>88926</v>
          </cell>
          <cell r="C154">
            <v>93023</v>
          </cell>
          <cell r="D154">
            <v>97273</v>
          </cell>
          <cell r="E154">
            <v>98546</v>
          </cell>
        </row>
        <row r="155">
          <cell r="A155">
            <v>8201</v>
          </cell>
          <cell r="B155">
            <v>26031</v>
          </cell>
          <cell r="C155">
            <v>26520</v>
          </cell>
          <cell r="D155">
            <v>27100</v>
          </cell>
          <cell r="E155">
            <v>27102</v>
          </cell>
        </row>
        <row r="156">
          <cell r="A156">
            <v>8202</v>
          </cell>
          <cell r="B156">
            <v>36301</v>
          </cell>
          <cell r="C156">
            <v>37279</v>
          </cell>
          <cell r="D156">
            <v>38679</v>
          </cell>
          <cell r="E156">
            <v>39105</v>
          </cell>
        </row>
        <row r="157">
          <cell r="A157">
            <v>8203</v>
          </cell>
          <cell r="B157">
            <v>32772</v>
          </cell>
          <cell r="C157">
            <v>34967</v>
          </cell>
          <cell r="D157">
            <v>37003</v>
          </cell>
          <cell r="E157">
            <v>37829</v>
          </cell>
        </row>
        <row r="158">
          <cell r="A158">
            <v>8204</v>
          </cell>
          <cell r="B158">
            <v>6065</v>
          </cell>
          <cell r="C158">
            <v>6169</v>
          </cell>
          <cell r="D158">
            <v>6330</v>
          </cell>
          <cell r="E158">
            <v>6364</v>
          </cell>
        </row>
        <row r="159">
          <cell r="A159">
            <v>8205</v>
          </cell>
          <cell r="B159">
            <v>33194</v>
          </cell>
          <cell r="C159">
            <v>33341</v>
          </cell>
          <cell r="D159">
            <v>33892</v>
          </cell>
          <cell r="E159">
            <v>33889</v>
          </cell>
        </row>
        <row r="160">
          <cell r="A160">
            <v>8206</v>
          </cell>
          <cell r="B160">
            <v>19299</v>
          </cell>
          <cell r="C160">
            <v>20902</v>
          </cell>
          <cell r="D160">
            <v>22524</v>
          </cell>
          <cell r="E160">
            <v>23430</v>
          </cell>
        </row>
        <row r="161">
          <cell r="A161">
            <v>8207</v>
          </cell>
          <cell r="B161">
            <v>10094</v>
          </cell>
          <cell r="C161">
            <v>10558</v>
          </cell>
          <cell r="D161">
            <v>11019</v>
          </cell>
          <cell r="E161">
            <v>11163</v>
          </cell>
        </row>
        <row r="162">
          <cell r="A162">
            <v>8301</v>
          </cell>
          <cell r="B162">
            <v>174082</v>
          </cell>
          <cell r="C162">
            <v>197269</v>
          </cell>
          <cell r="D162">
            <v>218515</v>
          </cell>
          <cell r="E162">
            <v>229012</v>
          </cell>
        </row>
        <row r="163">
          <cell r="A163">
            <v>8302</v>
          </cell>
          <cell r="B163">
            <v>4035</v>
          </cell>
          <cell r="C163">
            <v>4170</v>
          </cell>
          <cell r="D163">
            <v>4306</v>
          </cell>
          <cell r="E163">
            <v>4333</v>
          </cell>
        </row>
        <row r="164">
          <cell r="A164">
            <v>8303</v>
          </cell>
          <cell r="B164">
            <v>26352</v>
          </cell>
          <cell r="C164">
            <v>28794</v>
          </cell>
          <cell r="D164">
            <v>30725</v>
          </cell>
          <cell r="E164">
            <v>31402</v>
          </cell>
        </row>
        <row r="165">
          <cell r="A165">
            <v>8304</v>
          </cell>
          <cell r="B165">
            <v>23319</v>
          </cell>
          <cell r="C165">
            <v>23438</v>
          </cell>
          <cell r="D165">
            <v>23873</v>
          </cell>
          <cell r="E165">
            <v>23888</v>
          </cell>
        </row>
        <row r="166">
          <cell r="A166">
            <v>8305</v>
          </cell>
          <cell r="B166">
            <v>30203</v>
          </cell>
          <cell r="C166">
            <v>30419</v>
          </cell>
          <cell r="D166">
            <v>31041</v>
          </cell>
          <cell r="E166">
            <v>31103</v>
          </cell>
        </row>
        <row r="167">
          <cell r="A167">
            <v>8306</v>
          </cell>
          <cell r="B167">
            <v>27031</v>
          </cell>
          <cell r="C167">
            <v>27350</v>
          </cell>
          <cell r="D167">
            <v>27944</v>
          </cell>
          <cell r="E167">
            <v>28035</v>
          </cell>
        </row>
        <row r="168">
          <cell r="A168">
            <v>8307</v>
          </cell>
          <cell r="B168">
            <v>8960</v>
          </cell>
          <cell r="C168">
            <v>9754</v>
          </cell>
          <cell r="D168">
            <v>10429</v>
          </cell>
          <cell r="E168">
            <v>10701</v>
          </cell>
        </row>
        <row r="169">
          <cell r="A169">
            <v>8308</v>
          </cell>
          <cell r="B169">
            <v>4141</v>
          </cell>
          <cell r="C169">
            <v>4137</v>
          </cell>
          <cell r="D169">
            <v>4179</v>
          </cell>
          <cell r="E169">
            <v>4175</v>
          </cell>
        </row>
        <row r="170">
          <cell r="A170">
            <v>8309</v>
          </cell>
          <cell r="B170">
            <v>10727</v>
          </cell>
          <cell r="C170">
            <v>10171</v>
          </cell>
          <cell r="D170">
            <v>10032</v>
          </cell>
          <cell r="E170">
            <v>9919</v>
          </cell>
        </row>
        <row r="171">
          <cell r="A171">
            <v>8310</v>
          </cell>
          <cell r="B171">
            <v>4158</v>
          </cell>
          <cell r="C171">
            <v>3789</v>
          </cell>
          <cell r="D171">
            <v>3611</v>
          </cell>
          <cell r="E171">
            <v>3477</v>
          </cell>
        </row>
        <row r="172">
          <cell r="A172">
            <v>8311</v>
          </cell>
          <cell r="B172">
            <v>13589</v>
          </cell>
          <cell r="C172">
            <v>14111</v>
          </cell>
          <cell r="D172">
            <v>14592</v>
          </cell>
          <cell r="E172">
            <v>14700</v>
          </cell>
        </row>
        <row r="173">
          <cell r="A173">
            <v>8312</v>
          </cell>
          <cell r="B173">
            <v>13313</v>
          </cell>
          <cell r="C173">
            <v>14269</v>
          </cell>
          <cell r="D173">
            <v>15205</v>
          </cell>
          <cell r="E173">
            <v>15664</v>
          </cell>
        </row>
        <row r="174">
          <cell r="A174">
            <v>8313</v>
          </cell>
          <cell r="B174">
            <v>21311</v>
          </cell>
          <cell r="C174">
            <v>21602</v>
          </cell>
          <cell r="D174">
            <v>22132</v>
          </cell>
          <cell r="E174">
            <v>22225</v>
          </cell>
        </row>
        <row r="175">
          <cell r="A175">
            <v>8314</v>
          </cell>
          <cell r="B175">
            <v>6399</v>
          </cell>
          <cell r="C175">
            <v>6581</v>
          </cell>
          <cell r="D175">
            <v>6775</v>
          </cell>
          <cell r="E175">
            <v>6819</v>
          </cell>
        </row>
        <row r="176">
          <cell r="A176">
            <v>9101</v>
          </cell>
          <cell r="B176">
            <v>257329</v>
          </cell>
          <cell r="C176">
            <v>278377</v>
          </cell>
          <cell r="D176">
            <v>302931</v>
          </cell>
          <cell r="E176">
            <v>317114</v>
          </cell>
        </row>
        <row r="177">
          <cell r="A177">
            <v>9102</v>
          </cell>
          <cell r="B177">
            <v>26532</v>
          </cell>
          <cell r="C177">
            <v>25382</v>
          </cell>
          <cell r="D177">
            <v>25486</v>
          </cell>
          <cell r="E177">
            <v>25489</v>
          </cell>
        </row>
        <row r="178">
          <cell r="A178">
            <v>9103</v>
          </cell>
          <cell r="B178">
            <v>19483</v>
          </cell>
          <cell r="C178">
            <v>18129</v>
          </cell>
          <cell r="D178">
            <v>18055</v>
          </cell>
          <cell r="E178">
            <v>18057</v>
          </cell>
        </row>
        <row r="179">
          <cell r="A179">
            <v>9104</v>
          </cell>
          <cell r="B179">
            <v>7098</v>
          </cell>
          <cell r="C179">
            <v>7419</v>
          </cell>
          <cell r="D179">
            <v>7802</v>
          </cell>
          <cell r="E179">
            <v>7905</v>
          </cell>
        </row>
        <row r="180">
          <cell r="A180">
            <v>9105</v>
          </cell>
          <cell r="B180">
            <v>24852</v>
          </cell>
          <cell r="C180">
            <v>24949</v>
          </cell>
          <cell r="D180">
            <v>25446</v>
          </cell>
          <cell r="E180">
            <v>25409</v>
          </cell>
        </row>
        <row r="181">
          <cell r="A181">
            <v>9106</v>
          </cell>
          <cell r="B181">
            <v>13094</v>
          </cell>
          <cell r="C181">
            <v>12706</v>
          </cell>
          <cell r="D181">
            <v>12633</v>
          </cell>
          <cell r="E181">
            <v>12434</v>
          </cell>
        </row>
        <row r="182">
          <cell r="A182">
            <v>9107</v>
          </cell>
          <cell r="B182">
            <v>15814</v>
          </cell>
          <cell r="C182">
            <v>15249</v>
          </cell>
          <cell r="D182">
            <v>15148</v>
          </cell>
          <cell r="E182">
            <v>14928</v>
          </cell>
        </row>
        <row r="183">
          <cell r="A183">
            <v>9108</v>
          </cell>
          <cell r="B183">
            <v>33592</v>
          </cell>
          <cell r="C183">
            <v>36850</v>
          </cell>
          <cell r="D183">
            <v>40746</v>
          </cell>
          <cell r="E183">
            <v>43194</v>
          </cell>
        </row>
        <row r="184">
          <cell r="A184">
            <v>9109</v>
          </cell>
          <cell r="B184">
            <v>24180</v>
          </cell>
          <cell r="C184">
            <v>24246</v>
          </cell>
          <cell r="D184">
            <v>24739</v>
          </cell>
          <cell r="E184">
            <v>24715</v>
          </cell>
        </row>
        <row r="185">
          <cell r="A185">
            <v>9110</v>
          </cell>
          <cell r="B185">
            <v>5813</v>
          </cell>
          <cell r="C185">
            <v>5994</v>
          </cell>
          <cell r="D185">
            <v>6265</v>
          </cell>
          <cell r="E185">
            <v>6350</v>
          </cell>
        </row>
        <row r="186">
          <cell r="A186">
            <v>9111</v>
          </cell>
          <cell r="B186">
            <v>30949</v>
          </cell>
          <cell r="C186">
            <v>32040</v>
          </cell>
          <cell r="D186">
            <v>33777</v>
          </cell>
          <cell r="E186">
            <v>34414</v>
          </cell>
        </row>
        <row r="187">
          <cell r="A187">
            <v>9112</v>
          </cell>
          <cell r="B187">
            <v>62108</v>
          </cell>
          <cell r="C187">
            <v>71335</v>
          </cell>
          <cell r="D187">
            <v>82110</v>
          </cell>
          <cell r="E187">
            <v>89192</v>
          </cell>
        </row>
        <row r="188">
          <cell r="A188">
            <v>9113</v>
          </cell>
          <cell r="B188">
            <v>6724</v>
          </cell>
          <cell r="C188">
            <v>6939</v>
          </cell>
          <cell r="D188">
            <v>7223</v>
          </cell>
          <cell r="E188">
            <v>7276</v>
          </cell>
        </row>
        <row r="189">
          <cell r="A189">
            <v>9114</v>
          </cell>
          <cell r="B189">
            <v>22792</v>
          </cell>
          <cell r="C189">
            <v>24253</v>
          </cell>
          <cell r="D189">
            <v>26096</v>
          </cell>
          <cell r="E189">
            <v>27222</v>
          </cell>
        </row>
        <row r="190">
          <cell r="A190">
            <v>9115</v>
          </cell>
          <cell r="B190">
            <v>21907</v>
          </cell>
          <cell r="C190">
            <v>26019</v>
          </cell>
          <cell r="D190">
            <v>29782</v>
          </cell>
          <cell r="E190">
            <v>31637</v>
          </cell>
        </row>
        <row r="191">
          <cell r="A191">
            <v>9116</v>
          </cell>
          <cell r="B191">
            <v>14490</v>
          </cell>
          <cell r="C191">
            <v>13253</v>
          </cell>
          <cell r="D191">
            <v>12793</v>
          </cell>
          <cell r="E191">
            <v>12473</v>
          </cell>
        </row>
        <row r="192">
          <cell r="A192">
            <v>9117</v>
          </cell>
          <cell r="B192">
            <v>15900</v>
          </cell>
          <cell r="C192">
            <v>15701</v>
          </cell>
          <cell r="D192">
            <v>15786</v>
          </cell>
          <cell r="E192">
            <v>15613</v>
          </cell>
        </row>
        <row r="193">
          <cell r="A193">
            <v>9118</v>
          </cell>
          <cell r="B193">
            <v>11606</v>
          </cell>
          <cell r="C193">
            <v>10490</v>
          </cell>
          <cell r="D193">
            <v>10055</v>
          </cell>
          <cell r="E193">
            <v>9776</v>
          </cell>
        </row>
        <row r="194">
          <cell r="A194">
            <v>9119</v>
          </cell>
          <cell r="B194">
            <v>23390</v>
          </cell>
          <cell r="C194">
            <v>26211</v>
          </cell>
          <cell r="D194">
            <v>30766</v>
          </cell>
          <cell r="E194">
            <v>36051</v>
          </cell>
        </row>
        <row r="195">
          <cell r="A195">
            <v>9120</v>
          </cell>
          <cell r="B195">
            <v>47625</v>
          </cell>
          <cell r="C195">
            <v>53218</v>
          </cell>
          <cell r="D195">
            <v>59103</v>
          </cell>
          <cell r="E195">
            <v>62348</v>
          </cell>
        </row>
        <row r="196">
          <cell r="A196">
            <v>9121</v>
          </cell>
          <cell r="B196">
            <v>10244</v>
          </cell>
          <cell r="C196">
            <v>11225</v>
          </cell>
          <cell r="D196">
            <v>12341</v>
          </cell>
          <cell r="E196">
            <v>12972</v>
          </cell>
        </row>
        <row r="197">
          <cell r="A197">
            <v>9201</v>
          </cell>
          <cell r="B197">
            <v>50623</v>
          </cell>
          <cell r="C197">
            <v>52899</v>
          </cell>
          <cell r="D197">
            <v>56058</v>
          </cell>
          <cell r="E197">
            <v>57406</v>
          </cell>
        </row>
        <row r="198">
          <cell r="A198">
            <v>9202</v>
          </cell>
          <cell r="B198">
            <v>23337</v>
          </cell>
          <cell r="C198">
            <v>24565</v>
          </cell>
          <cell r="D198">
            <v>26148</v>
          </cell>
          <cell r="E198">
            <v>26965</v>
          </cell>
        </row>
        <row r="199">
          <cell r="A199">
            <v>9203</v>
          </cell>
          <cell r="B199">
            <v>17635</v>
          </cell>
          <cell r="C199">
            <v>17784</v>
          </cell>
          <cell r="D199">
            <v>18178</v>
          </cell>
          <cell r="E199">
            <v>18147</v>
          </cell>
        </row>
        <row r="200">
          <cell r="A200">
            <v>9204</v>
          </cell>
          <cell r="B200">
            <v>9461</v>
          </cell>
          <cell r="C200">
            <v>8712</v>
          </cell>
          <cell r="D200">
            <v>8458</v>
          </cell>
          <cell r="E200">
            <v>8282</v>
          </cell>
        </row>
        <row r="201">
          <cell r="A201">
            <v>9205</v>
          </cell>
          <cell r="B201">
            <v>10454</v>
          </cell>
          <cell r="C201">
            <v>10685</v>
          </cell>
          <cell r="D201">
            <v>11049</v>
          </cell>
          <cell r="E201">
            <v>11131</v>
          </cell>
        </row>
        <row r="202">
          <cell r="A202">
            <v>9206</v>
          </cell>
          <cell r="B202">
            <v>8043</v>
          </cell>
          <cell r="C202">
            <v>7629</v>
          </cell>
          <cell r="D202">
            <v>7517</v>
          </cell>
          <cell r="E202">
            <v>7398</v>
          </cell>
        </row>
        <row r="203">
          <cell r="A203">
            <v>9207</v>
          </cell>
          <cell r="B203">
            <v>11720</v>
          </cell>
          <cell r="C203">
            <v>10540</v>
          </cell>
          <cell r="D203">
            <v>10050</v>
          </cell>
          <cell r="E203">
            <v>9730</v>
          </cell>
        </row>
        <row r="204">
          <cell r="A204">
            <v>9208</v>
          </cell>
          <cell r="B204">
            <v>13469</v>
          </cell>
          <cell r="C204">
            <v>12503</v>
          </cell>
          <cell r="D204">
            <v>12188</v>
          </cell>
          <cell r="E204">
            <v>11955</v>
          </cell>
        </row>
        <row r="205">
          <cell r="A205">
            <v>9209</v>
          </cell>
          <cell r="B205">
            <v>9599</v>
          </cell>
          <cell r="C205">
            <v>10164</v>
          </cell>
          <cell r="D205">
            <v>10833</v>
          </cell>
          <cell r="E205">
            <v>11170</v>
          </cell>
        </row>
        <row r="206">
          <cell r="A206">
            <v>9210</v>
          </cell>
          <cell r="B206">
            <v>19929</v>
          </cell>
          <cell r="C206">
            <v>19317</v>
          </cell>
          <cell r="D206">
            <v>19314</v>
          </cell>
          <cell r="E206">
            <v>19131</v>
          </cell>
        </row>
        <row r="207">
          <cell r="A207">
            <v>9211</v>
          </cell>
          <cell r="B207">
            <v>34908</v>
          </cell>
          <cell r="C207">
            <v>34784</v>
          </cell>
          <cell r="D207">
            <v>35467</v>
          </cell>
          <cell r="E207">
            <v>35477</v>
          </cell>
        </row>
        <row r="208">
          <cell r="A208">
            <v>10101</v>
          </cell>
          <cell r="B208">
            <v>182575</v>
          </cell>
          <cell r="C208">
            <v>226627</v>
          </cell>
          <cell r="D208">
            <v>269398</v>
          </cell>
          <cell r="E208">
            <v>295147</v>
          </cell>
        </row>
        <row r="209">
          <cell r="A209">
            <v>10102</v>
          </cell>
          <cell r="B209">
            <v>32271</v>
          </cell>
          <cell r="C209">
            <v>34521</v>
          </cell>
          <cell r="D209">
            <v>36744</v>
          </cell>
          <cell r="E209">
            <v>38577</v>
          </cell>
        </row>
        <row r="210">
          <cell r="A210">
            <v>10103</v>
          </cell>
          <cell r="B210">
            <v>4532</v>
          </cell>
          <cell r="C210">
            <v>4236</v>
          </cell>
          <cell r="D210">
            <v>4006</v>
          </cell>
          <cell r="E210">
            <v>3872</v>
          </cell>
        </row>
        <row r="211">
          <cell r="A211">
            <v>10104</v>
          </cell>
          <cell r="B211">
            <v>13131</v>
          </cell>
          <cell r="C211">
            <v>12826</v>
          </cell>
          <cell r="D211">
            <v>12656</v>
          </cell>
          <cell r="E211">
            <v>12449</v>
          </cell>
        </row>
        <row r="212">
          <cell r="A212">
            <v>10105</v>
          </cell>
          <cell r="B212">
            <v>15803</v>
          </cell>
          <cell r="C212">
            <v>18181</v>
          </cell>
          <cell r="D212">
            <v>20223</v>
          </cell>
          <cell r="E212">
            <v>21565</v>
          </cell>
        </row>
        <row r="213">
          <cell r="A213">
            <v>10106</v>
          </cell>
          <cell r="B213">
            <v>17425</v>
          </cell>
          <cell r="C213">
            <v>17591</v>
          </cell>
          <cell r="D213">
            <v>17817</v>
          </cell>
          <cell r="E213">
            <v>17830</v>
          </cell>
        </row>
        <row r="214">
          <cell r="A214">
            <v>10107</v>
          </cell>
          <cell r="B214">
            <v>17141</v>
          </cell>
          <cell r="C214">
            <v>17915</v>
          </cell>
          <cell r="D214">
            <v>18621</v>
          </cell>
          <cell r="E214">
            <v>19117</v>
          </cell>
        </row>
        <row r="215">
          <cell r="A215">
            <v>10108</v>
          </cell>
          <cell r="B215">
            <v>16193</v>
          </cell>
          <cell r="C215">
            <v>15437</v>
          </cell>
          <cell r="D215">
            <v>14894</v>
          </cell>
          <cell r="E215">
            <v>14516</v>
          </cell>
        </row>
        <row r="216">
          <cell r="A216">
            <v>10109</v>
          </cell>
          <cell r="B216">
            <v>33749</v>
          </cell>
          <cell r="C216">
            <v>40664</v>
          </cell>
          <cell r="D216">
            <v>48620</v>
          </cell>
          <cell r="E216">
            <v>54916</v>
          </cell>
        </row>
        <row r="217">
          <cell r="A217">
            <v>10201</v>
          </cell>
          <cell r="B217">
            <v>40982</v>
          </cell>
          <cell r="C217">
            <v>44333</v>
          </cell>
          <cell r="D217">
            <v>47607</v>
          </cell>
          <cell r="E217">
            <v>49804</v>
          </cell>
        </row>
        <row r="218">
          <cell r="A218">
            <v>10202</v>
          </cell>
          <cell r="B218">
            <v>41332</v>
          </cell>
          <cell r="C218">
            <v>41829</v>
          </cell>
          <cell r="D218">
            <v>42458</v>
          </cell>
          <cell r="E218">
            <v>42556</v>
          </cell>
        </row>
        <row r="219">
          <cell r="A219">
            <v>10203</v>
          </cell>
          <cell r="B219">
            <v>12999</v>
          </cell>
          <cell r="C219">
            <v>14497</v>
          </cell>
          <cell r="D219">
            <v>16013</v>
          </cell>
          <cell r="E219">
            <v>16651</v>
          </cell>
        </row>
        <row r="220">
          <cell r="A220">
            <v>10204</v>
          </cell>
          <cell r="B220">
            <v>3511</v>
          </cell>
          <cell r="C220">
            <v>3794</v>
          </cell>
          <cell r="D220">
            <v>4066</v>
          </cell>
          <cell r="E220">
            <v>4214</v>
          </cell>
        </row>
        <row r="221">
          <cell r="A221">
            <v>10205</v>
          </cell>
          <cell r="B221">
            <v>11202</v>
          </cell>
          <cell r="C221">
            <v>13696</v>
          </cell>
          <cell r="D221">
            <v>15069</v>
          </cell>
          <cell r="E221">
            <v>15952</v>
          </cell>
        </row>
        <row r="222">
          <cell r="A222">
            <v>10206</v>
          </cell>
          <cell r="B222">
            <v>4292</v>
          </cell>
          <cell r="C222">
            <v>4221</v>
          </cell>
          <cell r="D222">
            <v>4201</v>
          </cell>
          <cell r="E222">
            <v>4168</v>
          </cell>
        </row>
        <row r="223">
          <cell r="A223">
            <v>10207</v>
          </cell>
          <cell r="B223">
            <v>5342</v>
          </cell>
          <cell r="C223">
            <v>5457</v>
          </cell>
          <cell r="D223">
            <v>5543</v>
          </cell>
          <cell r="E223">
            <v>5522</v>
          </cell>
        </row>
        <row r="224">
          <cell r="A224">
            <v>10208</v>
          </cell>
          <cell r="B224">
            <v>22553</v>
          </cell>
          <cell r="C224">
            <v>26401</v>
          </cell>
          <cell r="D224">
            <v>29309</v>
          </cell>
          <cell r="E224">
            <v>31162</v>
          </cell>
        </row>
        <row r="225">
          <cell r="A225">
            <v>10209</v>
          </cell>
          <cell r="B225">
            <v>8887</v>
          </cell>
          <cell r="C225">
            <v>8807</v>
          </cell>
          <cell r="D225">
            <v>8783</v>
          </cell>
          <cell r="E225">
            <v>8693</v>
          </cell>
        </row>
        <row r="226">
          <cell r="A226">
            <v>10210</v>
          </cell>
          <cell r="B226">
            <v>9242</v>
          </cell>
          <cell r="C226">
            <v>8657</v>
          </cell>
          <cell r="D226">
            <v>8298</v>
          </cell>
          <cell r="E226">
            <v>8042</v>
          </cell>
        </row>
        <row r="227">
          <cell r="A227">
            <v>10301</v>
          </cell>
          <cell r="B227">
            <v>151578</v>
          </cell>
          <cell r="C227">
            <v>162623</v>
          </cell>
          <cell r="D227">
            <v>173410</v>
          </cell>
          <cell r="E227">
            <v>179215</v>
          </cell>
        </row>
        <row r="228">
          <cell r="A228">
            <v>10302</v>
          </cell>
          <cell r="B228">
            <v>10536</v>
          </cell>
          <cell r="C228">
            <v>9756</v>
          </cell>
          <cell r="D228">
            <v>9192</v>
          </cell>
          <cell r="E228">
            <v>8884</v>
          </cell>
        </row>
        <row r="229">
          <cell r="A229">
            <v>10303</v>
          </cell>
          <cell r="B229">
            <v>21608</v>
          </cell>
          <cell r="C229">
            <v>21259</v>
          </cell>
          <cell r="D229">
            <v>21080</v>
          </cell>
          <cell r="E229">
            <v>20787</v>
          </cell>
        </row>
        <row r="230">
          <cell r="A230">
            <v>10304</v>
          </cell>
          <cell r="B230">
            <v>11355</v>
          </cell>
          <cell r="C230">
            <v>11581</v>
          </cell>
          <cell r="D230">
            <v>11787</v>
          </cell>
          <cell r="E230">
            <v>11836</v>
          </cell>
        </row>
        <row r="231">
          <cell r="A231">
            <v>10305</v>
          </cell>
          <cell r="B231">
            <v>15312</v>
          </cell>
          <cell r="C231">
            <v>14725</v>
          </cell>
          <cell r="D231">
            <v>14275</v>
          </cell>
          <cell r="E231">
            <v>13813</v>
          </cell>
        </row>
        <row r="232">
          <cell r="A232">
            <v>10306</v>
          </cell>
          <cell r="B232">
            <v>9172</v>
          </cell>
          <cell r="C232">
            <v>8290</v>
          </cell>
          <cell r="D232">
            <v>7639</v>
          </cell>
          <cell r="E232">
            <v>7147</v>
          </cell>
        </row>
        <row r="233">
          <cell r="A233">
            <v>10307</v>
          </cell>
          <cell r="B233">
            <v>10525</v>
          </cell>
          <cell r="C233">
            <v>10519</v>
          </cell>
          <cell r="D233">
            <v>10553</v>
          </cell>
          <cell r="E233">
            <v>10474</v>
          </cell>
        </row>
        <row r="234">
          <cell r="A234">
            <v>10401</v>
          </cell>
          <cell r="B234">
            <v>7178</v>
          </cell>
          <cell r="C234">
            <v>5128</v>
          </cell>
          <cell r="D234">
            <v>5020</v>
          </cell>
          <cell r="E234">
            <v>5187</v>
          </cell>
        </row>
        <row r="235">
          <cell r="A235">
            <v>10402</v>
          </cell>
          <cell r="B235">
            <v>1931</v>
          </cell>
          <cell r="C235">
            <v>2453</v>
          </cell>
          <cell r="D235">
            <v>2806</v>
          </cell>
          <cell r="E235">
            <v>3052</v>
          </cell>
        </row>
        <row r="236">
          <cell r="A236">
            <v>10403</v>
          </cell>
          <cell r="B236">
            <v>8588</v>
          </cell>
          <cell r="C236">
            <v>9101</v>
          </cell>
          <cell r="D236">
            <v>9525</v>
          </cell>
          <cell r="E236">
            <v>9640</v>
          </cell>
        </row>
        <row r="237">
          <cell r="A237">
            <v>10404</v>
          </cell>
          <cell r="B237">
            <v>1744</v>
          </cell>
          <cell r="C237">
            <v>1788</v>
          </cell>
          <cell r="D237">
            <v>1827</v>
          </cell>
          <cell r="E237">
            <v>1815</v>
          </cell>
        </row>
        <row r="238">
          <cell r="A238">
            <v>11101</v>
          </cell>
          <cell r="B238">
            <v>51183</v>
          </cell>
          <cell r="C238">
            <v>56714</v>
          </cell>
          <cell r="D238">
            <v>61210</v>
          </cell>
          <cell r="E238">
            <v>62615</v>
          </cell>
        </row>
        <row r="239">
          <cell r="A239">
            <v>11102</v>
          </cell>
          <cell r="B239">
            <v>987</v>
          </cell>
          <cell r="C239">
            <v>927</v>
          </cell>
          <cell r="D239">
            <v>920</v>
          </cell>
          <cell r="E239">
            <v>902</v>
          </cell>
        </row>
        <row r="240">
          <cell r="A240">
            <v>11201</v>
          </cell>
          <cell r="B240">
            <v>22757</v>
          </cell>
          <cell r="C240">
            <v>23640</v>
          </cell>
          <cell r="D240">
            <v>25002</v>
          </cell>
          <cell r="E240">
            <v>25314</v>
          </cell>
        </row>
        <row r="241">
          <cell r="A241">
            <v>11202</v>
          </cell>
          <cell r="B241">
            <v>5501</v>
          </cell>
          <cell r="C241">
            <v>5546</v>
          </cell>
          <cell r="D241">
            <v>5828</v>
          </cell>
          <cell r="E241">
            <v>5888</v>
          </cell>
        </row>
        <row r="242">
          <cell r="A242">
            <v>11203</v>
          </cell>
          <cell r="B242">
            <v>1472</v>
          </cell>
          <cell r="C242">
            <v>1514</v>
          </cell>
          <cell r="D242">
            <v>1599</v>
          </cell>
          <cell r="E242">
            <v>1614</v>
          </cell>
        </row>
        <row r="243">
          <cell r="A243">
            <v>11301</v>
          </cell>
          <cell r="B243">
            <v>3038</v>
          </cell>
          <cell r="C243">
            <v>3383</v>
          </cell>
          <cell r="D243">
            <v>3685</v>
          </cell>
          <cell r="E243">
            <v>3781</v>
          </cell>
        </row>
        <row r="244">
          <cell r="A244">
            <v>11302</v>
          </cell>
          <cell r="B244">
            <v>477</v>
          </cell>
          <cell r="C244">
            <v>581</v>
          </cell>
          <cell r="D244">
            <v>661</v>
          </cell>
          <cell r="E244">
            <v>688</v>
          </cell>
        </row>
        <row r="245">
          <cell r="A245">
            <v>11303</v>
          </cell>
          <cell r="B245">
            <v>462</v>
          </cell>
          <cell r="C245">
            <v>518</v>
          </cell>
          <cell r="D245">
            <v>572</v>
          </cell>
          <cell r="E245">
            <v>594</v>
          </cell>
        </row>
        <row r="246">
          <cell r="A246">
            <v>11401</v>
          </cell>
          <cell r="B246">
            <v>4597</v>
          </cell>
          <cell r="C246">
            <v>4833</v>
          </cell>
          <cell r="D246">
            <v>5121</v>
          </cell>
          <cell r="E246">
            <v>5177</v>
          </cell>
        </row>
        <row r="247">
          <cell r="A247">
            <v>11402</v>
          </cell>
          <cell r="B247">
            <v>2565</v>
          </cell>
          <cell r="C247">
            <v>2598</v>
          </cell>
          <cell r="D247">
            <v>2699</v>
          </cell>
          <cell r="E247">
            <v>2713</v>
          </cell>
        </row>
        <row r="248">
          <cell r="A248">
            <v>12101</v>
          </cell>
          <cell r="B248">
            <v>121265</v>
          </cell>
          <cell r="C248">
            <v>128539</v>
          </cell>
          <cell r="D248">
            <v>141984</v>
          </cell>
          <cell r="E248">
            <v>149839</v>
          </cell>
        </row>
        <row r="249">
          <cell r="A249">
            <v>12102</v>
          </cell>
          <cell r="B249">
            <v>702</v>
          </cell>
          <cell r="C249">
            <v>339</v>
          </cell>
          <cell r="D249">
            <v>264</v>
          </cell>
          <cell r="E249">
            <v>234</v>
          </cell>
        </row>
        <row r="250">
          <cell r="A250">
            <v>12103</v>
          </cell>
          <cell r="B250">
            <v>354</v>
          </cell>
          <cell r="C250">
            <v>243</v>
          </cell>
          <cell r="D250">
            <v>211</v>
          </cell>
          <cell r="E250">
            <v>195</v>
          </cell>
        </row>
        <row r="251">
          <cell r="A251">
            <v>12104</v>
          </cell>
          <cell r="B251">
            <v>1244</v>
          </cell>
          <cell r="C251">
            <v>817</v>
          </cell>
          <cell r="D251">
            <v>681</v>
          </cell>
          <cell r="E251">
            <v>614</v>
          </cell>
        </row>
        <row r="252">
          <cell r="A252">
            <v>12201</v>
          </cell>
          <cell r="B252">
            <v>2245</v>
          </cell>
          <cell r="C252">
            <v>2021</v>
          </cell>
          <cell r="D252">
            <v>1983</v>
          </cell>
          <cell r="E252">
            <v>1937</v>
          </cell>
        </row>
        <row r="253">
          <cell r="A253">
            <v>12202</v>
          </cell>
          <cell r="B253">
            <v>48</v>
          </cell>
          <cell r="C253">
            <v>85</v>
          </cell>
          <cell r="D253">
            <v>137</v>
          </cell>
          <cell r="E253">
            <v>166</v>
          </cell>
        </row>
        <row r="254">
          <cell r="A254">
            <v>12301</v>
          </cell>
          <cell r="B254">
            <v>5100</v>
          </cell>
          <cell r="C254">
            <v>6127</v>
          </cell>
          <cell r="D254">
            <v>7323</v>
          </cell>
          <cell r="E254">
            <v>7938</v>
          </cell>
        </row>
        <row r="255">
          <cell r="A255">
            <v>12302</v>
          </cell>
          <cell r="B255">
            <v>1147</v>
          </cell>
          <cell r="C255">
            <v>795</v>
          </cell>
          <cell r="D255">
            <v>694</v>
          </cell>
          <cell r="E255">
            <v>648</v>
          </cell>
        </row>
        <row r="256">
          <cell r="A256">
            <v>12303</v>
          </cell>
          <cell r="B256">
            <v>419</v>
          </cell>
          <cell r="C256">
            <v>314</v>
          </cell>
          <cell r="D256">
            <v>282</v>
          </cell>
          <cell r="E256">
            <v>270</v>
          </cell>
        </row>
        <row r="257">
          <cell r="A257">
            <v>12401</v>
          </cell>
          <cell r="B257">
            <v>19334</v>
          </cell>
          <cell r="C257">
            <v>20963</v>
          </cell>
          <cell r="D257">
            <v>23782</v>
          </cell>
          <cell r="E257">
            <v>25581</v>
          </cell>
        </row>
        <row r="258">
          <cell r="A258">
            <v>12402</v>
          </cell>
          <cell r="B258">
            <v>536</v>
          </cell>
          <cell r="C258">
            <v>777</v>
          </cell>
          <cell r="D258">
            <v>1021</v>
          </cell>
          <cell r="E258">
            <v>1137</v>
          </cell>
        </row>
        <row r="259">
          <cell r="A259">
            <v>13101</v>
          </cell>
          <cell r="B259">
            <v>224989</v>
          </cell>
          <cell r="C259">
            <v>331459</v>
          </cell>
          <cell r="D259">
            <v>503147</v>
          </cell>
          <cell r="E259">
            <v>582224</v>
          </cell>
        </row>
        <row r="260">
          <cell r="A260">
            <v>13102</v>
          </cell>
          <cell r="B260">
            <v>74062</v>
          </cell>
          <cell r="C260">
            <v>80518</v>
          </cell>
          <cell r="D260">
            <v>88956</v>
          </cell>
          <cell r="E260">
            <v>90440</v>
          </cell>
        </row>
        <row r="261">
          <cell r="A261">
            <v>13103</v>
          </cell>
          <cell r="B261">
            <v>152819</v>
          </cell>
          <cell r="C261">
            <v>145320</v>
          </cell>
          <cell r="D261">
            <v>142465</v>
          </cell>
          <cell r="E261">
            <v>133812</v>
          </cell>
        </row>
        <row r="262">
          <cell r="A262">
            <v>13104</v>
          </cell>
          <cell r="B262">
            <v>143537</v>
          </cell>
          <cell r="C262">
            <v>137632</v>
          </cell>
          <cell r="D262">
            <v>139195</v>
          </cell>
          <cell r="E262">
            <v>130403</v>
          </cell>
        </row>
        <row r="263">
          <cell r="A263">
            <v>13105</v>
          </cell>
          <cell r="B263">
            <v>180585</v>
          </cell>
          <cell r="C263">
            <v>175546</v>
          </cell>
          <cell r="D263">
            <v>172000</v>
          </cell>
          <cell r="E263">
            <v>165528</v>
          </cell>
        </row>
        <row r="264">
          <cell r="A264">
            <v>13106</v>
          </cell>
          <cell r="B264">
            <v>131745</v>
          </cell>
          <cell r="C264">
            <v>128782</v>
          </cell>
          <cell r="D264">
            <v>206792</v>
          </cell>
          <cell r="E264">
            <v>232919</v>
          </cell>
        </row>
        <row r="265">
          <cell r="A265">
            <v>13107</v>
          </cell>
          <cell r="B265">
            <v>76619</v>
          </cell>
          <cell r="C265">
            <v>91781</v>
          </cell>
          <cell r="D265">
            <v>112528</v>
          </cell>
          <cell r="E265">
            <v>124581</v>
          </cell>
        </row>
        <row r="266">
          <cell r="A266">
            <v>13108</v>
          </cell>
          <cell r="B266">
            <v>71823</v>
          </cell>
          <cell r="C266">
            <v>84919</v>
          </cell>
          <cell r="D266">
            <v>142065</v>
          </cell>
          <cell r="E266">
            <v>165481</v>
          </cell>
        </row>
        <row r="267">
          <cell r="A267">
            <v>13109</v>
          </cell>
          <cell r="B267">
            <v>88612</v>
          </cell>
          <cell r="C267">
            <v>92817</v>
          </cell>
          <cell r="D267">
            <v>100434</v>
          </cell>
          <cell r="E267">
            <v>100993</v>
          </cell>
        </row>
        <row r="268">
          <cell r="A268">
            <v>13110</v>
          </cell>
          <cell r="B268">
            <v>376943</v>
          </cell>
          <cell r="C268">
            <v>380826</v>
          </cell>
          <cell r="D268">
            <v>402433</v>
          </cell>
          <cell r="E268">
            <v>409368</v>
          </cell>
        </row>
        <row r="269">
          <cell r="A269">
            <v>13111</v>
          </cell>
          <cell r="B269">
            <v>137061</v>
          </cell>
          <cell r="C269">
            <v>129216</v>
          </cell>
          <cell r="D269">
            <v>122557</v>
          </cell>
          <cell r="E269">
            <v>113708</v>
          </cell>
        </row>
        <row r="270">
          <cell r="A270">
            <v>13112</v>
          </cell>
          <cell r="B270">
            <v>195306</v>
          </cell>
          <cell r="C270">
            <v>190750</v>
          </cell>
          <cell r="D270">
            <v>189335</v>
          </cell>
          <cell r="E270">
            <v>187758</v>
          </cell>
        </row>
        <row r="271">
          <cell r="A271">
            <v>13113</v>
          </cell>
          <cell r="B271">
            <v>99701</v>
          </cell>
          <cell r="C271">
            <v>98255</v>
          </cell>
          <cell r="D271">
            <v>100252</v>
          </cell>
          <cell r="E271">
            <v>96066</v>
          </cell>
        </row>
        <row r="272">
          <cell r="A272">
            <v>13114</v>
          </cell>
          <cell r="B272">
            <v>255694</v>
          </cell>
          <cell r="C272">
            <v>278025</v>
          </cell>
          <cell r="D272">
            <v>330759</v>
          </cell>
          <cell r="E272">
            <v>356514</v>
          </cell>
        </row>
        <row r="273">
          <cell r="A273">
            <v>13115</v>
          </cell>
          <cell r="B273">
            <v>76731</v>
          </cell>
          <cell r="C273">
            <v>94364</v>
          </cell>
          <cell r="D273">
            <v>124076</v>
          </cell>
          <cell r="E273">
            <v>137425</v>
          </cell>
        </row>
        <row r="274">
          <cell r="A274">
            <v>13116</v>
          </cell>
          <cell r="B274">
            <v>118886</v>
          </cell>
          <cell r="C274">
            <v>110159</v>
          </cell>
          <cell r="D274">
            <v>103865</v>
          </cell>
          <cell r="E274">
            <v>95206</v>
          </cell>
        </row>
        <row r="275">
          <cell r="A275">
            <v>13117</v>
          </cell>
          <cell r="B275">
            <v>109728</v>
          </cell>
          <cell r="C275">
            <v>104703</v>
          </cell>
          <cell r="D275">
            <v>104403</v>
          </cell>
          <cell r="E275">
            <v>96835</v>
          </cell>
        </row>
        <row r="276">
          <cell r="A276">
            <v>13118</v>
          </cell>
          <cell r="B276">
            <v>115616</v>
          </cell>
          <cell r="C276">
            <v>117600</v>
          </cell>
          <cell r="D276">
            <v>134635</v>
          </cell>
          <cell r="E276">
            <v>141516</v>
          </cell>
        </row>
        <row r="277">
          <cell r="A277">
            <v>13119</v>
          </cell>
          <cell r="B277">
            <v>483980</v>
          </cell>
          <cell r="C277">
            <v>524888</v>
          </cell>
          <cell r="D277">
            <v>578605</v>
          </cell>
          <cell r="E277">
            <v>588409</v>
          </cell>
        </row>
        <row r="278">
          <cell r="A278">
            <v>13120</v>
          </cell>
          <cell r="B278">
            <v>168511</v>
          </cell>
          <cell r="C278">
            <v>195036</v>
          </cell>
          <cell r="D278">
            <v>250192</v>
          </cell>
          <cell r="E278">
            <v>289237</v>
          </cell>
        </row>
        <row r="279">
          <cell r="A279">
            <v>13121</v>
          </cell>
          <cell r="B279">
            <v>122133</v>
          </cell>
          <cell r="C279">
            <v>113065</v>
          </cell>
          <cell r="D279">
            <v>107803</v>
          </cell>
          <cell r="E279">
            <v>98337</v>
          </cell>
        </row>
        <row r="280">
          <cell r="A280">
            <v>13122</v>
          </cell>
          <cell r="B280">
            <v>223363</v>
          </cell>
          <cell r="C280">
            <v>240638</v>
          </cell>
          <cell r="D280">
            <v>266798</v>
          </cell>
          <cell r="E280">
            <v>277899</v>
          </cell>
        </row>
        <row r="281">
          <cell r="A281">
            <v>13123</v>
          </cell>
          <cell r="B281">
            <v>121873</v>
          </cell>
          <cell r="C281">
            <v>132932</v>
          </cell>
          <cell r="D281">
            <v>157749</v>
          </cell>
          <cell r="E281">
            <v>170166</v>
          </cell>
        </row>
        <row r="282">
          <cell r="A282">
            <v>13124</v>
          </cell>
          <cell r="B282">
            <v>201805</v>
          </cell>
          <cell r="C282">
            <v>223757</v>
          </cell>
          <cell r="D282">
            <v>253139</v>
          </cell>
          <cell r="E282">
            <v>267886</v>
          </cell>
        </row>
        <row r="283">
          <cell r="A283">
            <v>13125</v>
          </cell>
          <cell r="B283">
            <v>131411</v>
          </cell>
          <cell r="C283">
            <v>179438</v>
          </cell>
          <cell r="D283">
            <v>254694</v>
          </cell>
          <cell r="E283">
            <v>297418</v>
          </cell>
        </row>
        <row r="284">
          <cell r="A284">
            <v>13126</v>
          </cell>
          <cell r="B284">
            <v>114714</v>
          </cell>
          <cell r="C284">
            <v>110978</v>
          </cell>
          <cell r="D284">
            <v>136368</v>
          </cell>
          <cell r="E284">
            <v>146697</v>
          </cell>
        </row>
        <row r="285">
          <cell r="A285">
            <v>13127</v>
          </cell>
          <cell r="B285">
            <v>161310</v>
          </cell>
          <cell r="C285">
            <v>154362</v>
          </cell>
          <cell r="D285">
            <v>190075</v>
          </cell>
          <cell r="E285">
            <v>202483</v>
          </cell>
        </row>
        <row r="286">
          <cell r="A286">
            <v>13128</v>
          </cell>
          <cell r="B286">
            <v>137983</v>
          </cell>
          <cell r="C286">
            <v>148235</v>
          </cell>
          <cell r="D286">
            <v>160847</v>
          </cell>
          <cell r="E286">
            <v>163618</v>
          </cell>
        </row>
        <row r="287">
          <cell r="A287">
            <v>13129</v>
          </cell>
          <cell r="B287">
            <v>104648</v>
          </cell>
          <cell r="C287">
            <v>100815</v>
          </cell>
          <cell r="D287">
            <v>103485</v>
          </cell>
          <cell r="E287">
            <v>101229</v>
          </cell>
        </row>
        <row r="288">
          <cell r="A288">
            <v>13130</v>
          </cell>
          <cell r="B288">
            <v>80657</v>
          </cell>
          <cell r="C288">
            <v>97013</v>
          </cell>
          <cell r="D288">
            <v>133059</v>
          </cell>
          <cell r="E288">
            <v>164830</v>
          </cell>
        </row>
        <row r="289">
          <cell r="A289">
            <v>13131</v>
          </cell>
          <cell r="B289">
            <v>100574</v>
          </cell>
          <cell r="C289">
            <v>92817</v>
          </cell>
          <cell r="D289">
            <v>86510</v>
          </cell>
          <cell r="E289">
            <v>79050</v>
          </cell>
        </row>
        <row r="290">
          <cell r="A290">
            <v>13132</v>
          </cell>
          <cell r="B290">
            <v>83386</v>
          </cell>
          <cell r="C290">
            <v>86148</v>
          </cell>
          <cell r="D290">
            <v>96774</v>
          </cell>
          <cell r="E290">
            <v>94314</v>
          </cell>
        </row>
        <row r="291">
          <cell r="A291">
            <v>13201</v>
          </cell>
          <cell r="B291">
            <v>509453</v>
          </cell>
          <cell r="C291">
            <v>564547</v>
          </cell>
          <cell r="D291">
            <v>645909</v>
          </cell>
          <cell r="E291">
            <v>682391</v>
          </cell>
        </row>
        <row r="292">
          <cell r="A292">
            <v>13202</v>
          </cell>
          <cell r="B292">
            <v>17134</v>
          </cell>
          <cell r="C292">
            <v>23010</v>
          </cell>
          <cell r="D292">
            <v>30433</v>
          </cell>
          <cell r="E292">
            <v>36316</v>
          </cell>
        </row>
        <row r="293">
          <cell r="A293">
            <v>13203</v>
          </cell>
          <cell r="B293">
            <v>13364</v>
          </cell>
          <cell r="C293">
            <v>15731</v>
          </cell>
          <cell r="D293">
            <v>18644</v>
          </cell>
          <cell r="E293">
            <v>20509</v>
          </cell>
        </row>
        <row r="294">
          <cell r="A294">
            <v>13301</v>
          </cell>
          <cell r="B294">
            <v>79573</v>
          </cell>
          <cell r="C294">
            <v>117543</v>
          </cell>
          <cell r="D294">
            <v>180353</v>
          </cell>
          <cell r="E294">
            <v>217241</v>
          </cell>
        </row>
        <row r="295">
          <cell r="A295">
            <v>13302</v>
          </cell>
          <cell r="B295">
            <v>41957</v>
          </cell>
          <cell r="C295">
            <v>74883</v>
          </cell>
          <cell r="D295">
            <v>126898</v>
          </cell>
          <cell r="E295">
            <v>162410</v>
          </cell>
        </row>
        <row r="296">
          <cell r="A296">
            <v>13303</v>
          </cell>
          <cell r="B296">
            <v>15148</v>
          </cell>
          <cell r="C296">
            <v>18108</v>
          </cell>
          <cell r="D296">
            <v>21477</v>
          </cell>
          <cell r="E296">
            <v>23611</v>
          </cell>
        </row>
        <row r="297">
          <cell r="A297">
            <v>13401</v>
          </cell>
          <cell r="B297">
            <v>255558</v>
          </cell>
          <cell r="C297">
            <v>291111</v>
          </cell>
          <cell r="D297">
            <v>334836</v>
          </cell>
          <cell r="E297">
            <v>365089</v>
          </cell>
        </row>
        <row r="298">
          <cell r="A298">
            <v>13402</v>
          </cell>
          <cell r="B298">
            <v>65549</v>
          </cell>
          <cell r="C298">
            <v>85404</v>
          </cell>
          <cell r="D298">
            <v>109641</v>
          </cell>
          <cell r="E298">
            <v>128487</v>
          </cell>
        </row>
        <row r="299">
          <cell r="A299">
            <v>13403</v>
          </cell>
          <cell r="B299">
            <v>18809</v>
          </cell>
          <cell r="C299">
            <v>23208</v>
          </cell>
          <cell r="D299">
            <v>28525</v>
          </cell>
          <cell r="E299">
            <v>32440</v>
          </cell>
        </row>
        <row r="300">
          <cell r="A300">
            <v>13404</v>
          </cell>
          <cell r="B300">
            <v>51439</v>
          </cell>
          <cell r="C300">
            <v>65398</v>
          </cell>
          <cell r="D300">
            <v>82766</v>
          </cell>
          <cell r="E300">
            <v>94996</v>
          </cell>
        </row>
        <row r="301">
          <cell r="A301">
            <v>13501</v>
          </cell>
          <cell r="B301">
            <v>97335</v>
          </cell>
          <cell r="C301">
            <v>117836</v>
          </cell>
          <cell r="D301">
            <v>141612</v>
          </cell>
          <cell r="E301">
            <v>157297</v>
          </cell>
        </row>
        <row r="302">
          <cell r="A302">
            <v>13502</v>
          </cell>
          <cell r="B302">
            <v>4567</v>
          </cell>
          <cell r="C302">
            <v>5856</v>
          </cell>
          <cell r="D302">
            <v>7405</v>
          </cell>
          <cell r="E302">
            <v>8364</v>
          </cell>
        </row>
        <row r="303">
          <cell r="A303">
            <v>13503</v>
          </cell>
          <cell r="B303">
            <v>24989</v>
          </cell>
          <cell r="C303">
            <v>30302</v>
          </cell>
          <cell r="D303">
            <v>36430</v>
          </cell>
          <cell r="E303">
            <v>40695</v>
          </cell>
        </row>
        <row r="304">
          <cell r="A304">
            <v>13504</v>
          </cell>
          <cell r="B304">
            <v>10651</v>
          </cell>
          <cell r="C304">
            <v>12747</v>
          </cell>
          <cell r="D304">
            <v>14926</v>
          </cell>
          <cell r="E304">
            <v>16589</v>
          </cell>
        </row>
        <row r="305">
          <cell r="A305">
            <v>13505</v>
          </cell>
          <cell r="B305">
            <v>8378</v>
          </cell>
          <cell r="C305">
            <v>10003</v>
          </cell>
          <cell r="D305">
            <v>11953</v>
          </cell>
          <cell r="E305">
            <v>13217</v>
          </cell>
        </row>
        <row r="306">
          <cell r="A306">
            <v>13601</v>
          </cell>
          <cell r="B306">
            <v>61613</v>
          </cell>
          <cell r="C306">
            <v>70875</v>
          </cell>
          <cell r="D306">
            <v>81838</v>
          </cell>
          <cell r="E306">
            <v>90126</v>
          </cell>
        </row>
        <row r="307">
          <cell r="A307">
            <v>13602</v>
          </cell>
          <cell r="B307">
            <v>27568</v>
          </cell>
          <cell r="C307">
            <v>33456</v>
          </cell>
          <cell r="D307">
            <v>40014</v>
          </cell>
          <cell r="E307">
            <v>44966</v>
          </cell>
        </row>
        <row r="308">
          <cell r="A308">
            <v>13603</v>
          </cell>
          <cell r="B308">
            <v>26697</v>
          </cell>
          <cell r="C308">
            <v>33193</v>
          </cell>
          <cell r="D308">
            <v>40171</v>
          </cell>
          <cell r="E308">
            <v>45005</v>
          </cell>
        </row>
        <row r="309">
          <cell r="A309">
            <v>13604</v>
          </cell>
          <cell r="B309">
            <v>40099</v>
          </cell>
          <cell r="C309">
            <v>54225</v>
          </cell>
          <cell r="D309">
            <v>74188</v>
          </cell>
          <cell r="E309">
            <v>92155</v>
          </cell>
        </row>
        <row r="310">
          <cell r="A310">
            <v>13605</v>
          </cell>
          <cell r="B310">
            <v>68961</v>
          </cell>
          <cell r="C310">
            <v>83913</v>
          </cell>
          <cell r="D310">
            <v>101058</v>
          </cell>
          <cell r="E310">
            <v>114009</v>
          </cell>
        </row>
        <row r="311">
          <cell r="A311">
            <v>14101</v>
          </cell>
          <cell r="B311">
            <v>146851</v>
          </cell>
          <cell r="C311">
            <v>159760</v>
          </cell>
          <cell r="D311">
            <v>176774</v>
          </cell>
          <cell r="E311">
            <v>188609</v>
          </cell>
        </row>
        <row r="312">
          <cell r="A312">
            <v>14102</v>
          </cell>
          <cell r="B312">
            <v>5522</v>
          </cell>
          <cell r="C312">
            <v>5427</v>
          </cell>
          <cell r="D312">
            <v>5447</v>
          </cell>
          <cell r="E312">
            <v>5358</v>
          </cell>
        </row>
        <row r="313">
          <cell r="A313">
            <v>14103</v>
          </cell>
          <cell r="B313">
            <v>15326</v>
          </cell>
          <cell r="C313">
            <v>16387</v>
          </cell>
          <cell r="D313">
            <v>17652</v>
          </cell>
          <cell r="E313">
            <v>18550</v>
          </cell>
        </row>
        <row r="314">
          <cell r="A314">
            <v>14104</v>
          </cell>
          <cell r="B314">
            <v>20810</v>
          </cell>
          <cell r="C314">
            <v>20359</v>
          </cell>
          <cell r="D314">
            <v>20518</v>
          </cell>
          <cell r="E314">
            <v>20448</v>
          </cell>
        </row>
        <row r="315">
          <cell r="A315">
            <v>14105</v>
          </cell>
          <cell r="B315">
            <v>7409</v>
          </cell>
          <cell r="C315">
            <v>7318</v>
          </cell>
          <cell r="D315">
            <v>7389</v>
          </cell>
          <cell r="E315">
            <v>7306</v>
          </cell>
        </row>
        <row r="316">
          <cell r="A316">
            <v>14106</v>
          </cell>
          <cell r="B316">
            <v>18632</v>
          </cell>
          <cell r="C316">
            <v>20768</v>
          </cell>
          <cell r="D316">
            <v>23250</v>
          </cell>
          <cell r="E316">
            <v>24927</v>
          </cell>
        </row>
        <row r="317">
          <cell r="A317">
            <v>14107</v>
          </cell>
          <cell r="B317">
            <v>19924</v>
          </cell>
          <cell r="C317">
            <v>20102</v>
          </cell>
          <cell r="D317">
            <v>20798</v>
          </cell>
          <cell r="E317">
            <v>21001</v>
          </cell>
        </row>
        <row r="318">
          <cell r="A318">
            <v>14108</v>
          </cell>
          <cell r="B318">
            <v>34543</v>
          </cell>
          <cell r="C318">
            <v>34829</v>
          </cell>
          <cell r="D318">
            <v>35991</v>
          </cell>
          <cell r="E318">
            <v>36295</v>
          </cell>
        </row>
        <row r="319">
          <cell r="A319">
            <v>14201</v>
          </cell>
          <cell r="B319">
            <v>40282</v>
          </cell>
          <cell r="C319">
            <v>39093</v>
          </cell>
          <cell r="D319">
            <v>39538</v>
          </cell>
          <cell r="E319">
            <v>39891</v>
          </cell>
        </row>
        <row r="320">
          <cell r="A320">
            <v>14202</v>
          </cell>
          <cell r="B320">
            <v>15576</v>
          </cell>
          <cell r="C320">
            <v>15249</v>
          </cell>
          <cell r="D320">
            <v>15261</v>
          </cell>
          <cell r="E320">
            <v>14997</v>
          </cell>
        </row>
        <row r="321">
          <cell r="A321">
            <v>14203</v>
          </cell>
          <cell r="B321">
            <v>10401</v>
          </cell>
          <cell r="C321">
            <v>10222</v>
          </cell>
          <cell r="D321">
            <v>10292</v>
          </cell>
          <cell r="E321">
            <v>10186</v>
          </cell>
        </row>
        <row r="322">
          <cell r="A322">
            <v>14204</v>
          </cell>
          <cell r="B322">
            <v>34131</v>
          </cell>
          <cell r="C322">
            <v>32796</v>
          </cell>
          <cell r="D322">
            <v>32925</v>
          </cell>
          <cell r="E322">
            <v>33076</v>
          </cell>
        </row>
        <row r="323">
          <cell r="A323">
            <v>15101</v>
          </cell>
          <cell r="B323">
            <v>191170</v>
          </cell>
          <cell r="C323">
            <v>210943</v>
          </cell>
          <cell r="D323">
            <v>247552</v>
          </cell>
          <cell r="E323">
            <v>267651</v>
          </cell>
        </row>
        <row r="324">
          <cell r="A324">
            <v>15102</v>
          </cell>
          <cell r="B324">
            <v>1173</v>
          </cell>
          <cell r="C324">
            <v>1172</v>
          </cell>
          <cell r="D324">
            <v>1233</v>
          </cell>
          <cell r="E324">
            <v>1254</v>
          </cell>
        </row>
        <row r="325">
          <cell r="A325">
            <v>15201</v>
          </cell>
          <cell r="B325">
            <v>2148</v>
          </cell>
          <cell r="C325">
            <v>2274</v>
          </cell>
          <cell r="D325">
            <v>2515</v>
          </cell>
          <cell r="E325">
            <v>2613</v>
          </cell>
        </row>
        <row r="326">
          <cell r="A326">
            <v>15202</v>
          </cell>
          <cell r="B326">
            <v>935</v>
          </cell>
          <cell r="C326">
            <v>819</v>
          </cell>
          <cell r="D326">
            <v>810</v>
          </cell>
          <cell r="E326">
            <v>782</v>
          </cell>
        </row>
        <row r="327">
          <cell r="A327">
            <v>16101</v>
          </cell>
          <cell r="B327">
            <v>169176</v>
          </cell>
          <cell r="C327">
            <v>181766</v>
          </cell>
          <cell r="D327">
            <v>198624</v>
          </cell>
          <cell r="E327">
            <v>210739</v>
          </cell>
        </row>
        <row r="328">
          <cell r="A328">
            <v>16102</v>
          </cell>
          <cell r="B328">
            <v>21411</v>
          </cell>
          <cell r="C328">
            <v>21765</v>
          </cell>
          <cell r="D328">
            <v>22607</v>
          </cell>
          <cell r="E328">
            <v>22744</v>
          </cell>
        </row>
        <row r="329">
          <cell r="A329">
            <v>16103</v>
          </cell>
          <cell r="B329">
            <v>22848</v>
          </cell>
          <cell r="C329">
            <v>28018</v>
          </cell>
          <cell r="D329">
            <v>33827</v>
          </cell>
          <cell r="E329">
            <v>37625</v>
          </cell>
        </row>
        <row r="330">
          <cell r="A330">
            <v>16104</v>
          </cell>
          <cell r="B330">
            <v>13271</v>
          </cell>
          <cell r="C330">
            <v>12615</v>
          </cell>
          <cell r="D330">
            <v>12334</v>
          </cell>
          <cell r="E330">
            <v>11951</v>
          </cell>
        </row>
        <row r="331">
          <cell r="A331">
            <v>16105</v>
          </cell>
          <cell r="B331">
            <v>9127</v>
          </cell>
          <cell r="C331">
            <v>8741</v>
          </cell>
          <cell r="D331">
            <v>8639</v>
          </cell>
          <cell r="E331">
            <v>8470</v>
          </cell>
        </row>
        <row r="332">
          <cell r="A332">
            <v>16106</v>
          </cell>
          <cell r="B332">
            <v>10312</v>
          </cell>
          <cell r="C332">
            <v>10938</v>
          </cell>
          <cell r="D332">
            <v>11880</v>
          </cell>
          <cell r="E332">
            <v>12541</v>
          </cell>
        </row>
        <row r="333">
          <cell r="A333">
            <v>16107</v>
          </cell>
          <cell r="B333">
            <v>15734</v>
          </cell>
          <cell r="C333">
            <v>17056</v>
          </cell>
          <cell r="D333">
            <v>18777</v>
          </cell>
          <cell r="E333">
            <v>19929</v>
          </cell>
        </row>
        <row r="334">
          <cell r="A334">
            <v>16108</v>
          </cell>
          <cell r="B334">
            <v>16716</v>
          </cell>
          <cell r="C334">
            <v>16465</v>
          </cell>
          <cell r="D334">
            <v>16624</v>
          </cell>
          <cell r="E334">
            <v>16459</v>
          </cell>
        </row>
        <row r="335">
          <cell r="A335">
            <v>16109</v>
          </cell>
          <cell r="B335">
            <v>17348</v>
          </cell>
          <cell r="C335">
            <v>17712</v>
          </cell>
          <cell r="D335">
            <v>18596</v>
          </cell>
          <cell r="E335">
            <v>19052</v>
          </cell>
        </row>
        <row r="336">
          <cell r="A336">
            <v>16201</v>
          </cell>
          <cell r="B336">
            <v>11869</v>
          </cell>
          <cell r="C336">
            <v>11880</v>
          </cell>
          <cell r="D336">
            <v>12192</v>
          </cell>
          <cell r="E336">
            <v>12222</v>
          </cell>
        </row>
        <row r="337">
          <cell r="A337">
            <v>16202</v>
          </cell>
          <cell r="B337">
            <v>5781</v>
          </cell>
          <cell r="C337">
            <v>5415</v>
          </cell>
          <cell r="D337">
            <v>5275</v>
          </cell>
          <cell r="E337">
            <v>5142</v>
          </cell>
        </row>
        <row r="338">
          <cell r="A338">
            <v>16203</v>
          </cell>
          <cell r="B338">
            <v>16684</v>
          </cell>
          <cell r="C338">
            <v>16522</v>
          </cell>
          <cell r="D338">
            <v>16845</v>
          </cell>
          <cell r="E338">
            <v>16891</v>
          </cell>
        </row>
        <row r="339">
          <cell r="A339">
            <v>16204</v>
          </cell>
          <cell r="B339">
            <v>5948</v>
          </cell>
          <cell r="C339">
            <v>5573</v>
          </cell>
          <cell r="D339">
            <v>5414</v>
          </cell>
          <cell r="E339">
            <v>5253</v>
          </cell>
        </row>
        <row r="340">
          <cell r="A340">
            <v>16205</v>
          </cell>
          <cell r="B340">
            <v>5554</v>
          </cell>
          <cell r="C340">
            <v>5131</v>
          </cell>
          <cell r="D340">
            <v>4940</v>
          </cell>
          <cell r="E340">
            <v>4778</v>
          </cell>
        </row>
        <row r="341">
          <cell r="A341">
            <v>16206</v>
          </cell>
          <cell r="B341">
            <v>5895</v>
          </cell>
          <cell r="C341">
            <v>6020</v>
          </cell>
          <cell r="D341">
            <v>6261</v>
          </cell>
          <cell r="E341">
            <v>6263</v>
          </cell>
        </row>
        <row r="342">
          <cell r="A342">
            <v>16207</v>
          </cell>
          <cell r="B342">
            <v>5327</v>
          </cell>
          <cell r="C342">
            <v>5433</v>
          </cell>
          <cell r="D342">
            <v>5696</v>
          </cell>
          <cell r="E342">
            <v>5828</v>
          </cell>
        </row>
        <row r="343">
          <cell r="A343">
            <v>16301</v>
          </cell>
          <cell r="B343">
            <v>52108</v>
          </cell>
          <cell r="C343">
            <v>53362</v>
          </cell>
          <cell r="D343">
            <v>56252</v>
          </cell>
          <cell r="E343">
            <v>57832</v>
          </cell>
        </row>
        <row r="344">
          <cell r="A344">
            <v>16302</v>
          </cell>
          <cell r="B344">
            <v>24538</v>
          </cell>
          <cell r="C344">
            <v>26264</v>
          </cell>
          <cell r="D344">
            <v>28375</v>
          </cell>
          <cell r="E344">
            <v>29911</v>
          </cell>
        </row>
        <row r="345">
          <cell r="A345">
            <v>16303</v>
          </cell>
          <cell r="B345">
            <v>11876</v>
          </cell>
          <cell r="C345">
            <v>11560</v>
          </cell>
          <cell r="D345">
            <v>11567</v>
          </cell>
          <cell r="E345">
            <v>11412</v>
          </cell>
        </row>
        <row r="346">
          <cell r="A346">
            <v>16304</v>
          </cell>
          <cell r="B346">
            <v>3700</v>
          </cell>
          <cell r="C346">
            <v>4170</v>
          </cell>
          <cell r="D346">
            <v>4654</v>
          </cell>
          <cell r="E346">
            <v>4952</v>
          </cell>
        </row>
        <row r="347">
          <cell r="A347">
            <v>16305</v>
          </cell>
          <cell r="B347">
            <v>10017</v>
          </cell>
          <cell r="C347">
            <v>11103</v>
          </cell>
          <cell r="D347">
            <v>12172</v>
          </cell>
          <cell r="E347">
            <v>12860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33398-3988-42A0-83C7-D2BF08009F9E}">
  <dimension ref="A1:BX346"/>
  <sheetViews>
    <sheetView tabSelected="1" zoomScale="80" zoomScaleNormal="80" workbookViewId="0">
      <selection activeCell="G24" sqref="G24"/>
    </sheetView>
  </sheetViews>
  <sheetFormatPr baseColWidth="10" defaultRowHeight="15" x14ac:dyDescent="0.25"/>
  <cols>
    <col min="1" max="1" width="20.5703125" style="1" customWidth="1"/>
    <col min="4" max="4" width="11.42578125" style="1"/>
    <col min="14" max="14" width="13.7109375" customWidth="1"/>
    <col min="21" max="22" width="15.28515625" style="8" customWidth="1"/>
    <col min="23" max="24" width="15.28515625" customWidth="1"/>
    <col min="25" max="26" width="15.28515625" style="8" customWidth="1"/>
    <col min="27" max="28" width="15.28515625" customWidth="1"/>
    <col min="29" max="37" width="27.28515625" style="8" customWidth="1"/>
    <col min="38" max="46" width="20.28515625" style="8" customWidth="1"/>
    <col min="51" max="53" width="11.42578125" style="12"/>
    <col min="55" max="55" width="11.42578125" style="12"/>
    <col min="62" max="62" width="11.42578125" style="13"/>
  </cols>
  <sheetData>
    <row r="1" spans="1:76" s="2" customFormat="1" ht="90" x14ac:dyDescent="0.25">
      <c r="A1" s="3" t="s">
        <v>0</v>
      </c>
      <c r="B1" s="3" t="s">
        <v>345</v>
      </c>
      <c r="C1" s="3" t="s">
        <v>346</v>
      </c>
      <c r="D1" s="3" t="s">
        <v>347</v>
      </c>
      <c r="E1" s="3" t="s">
        <v>348</v>
      </c>
      <c r="F1" s="3" t="s">
        <v>349</v>
      </c>
      <c r="G1" s="3" t="s">
        <v>350</v>
      </c>
      <c r="H1" s="3" t="s">
        <v>743</v>
      </c>
      <c r="I1" s="3" t="s">
        <v>742</v>
      </c>
      <c r="J1" s="3" t="s">
        <v>744</v>
      </c>
      <c r="K1" s="3" t="s">
        <v>803</v>
      </c>
      <c r="L1" s="3" t="s">
        <v>804</v>
      </c>
      <c r="M1" s="3" t="s">
        <v>805</v>
      </c>
      <c r="N1" s="3" t="s">
        <v>745</v>
      </c>
      <c r="O1" s="9" t="s">
        <v>351</v>
      </c>
      <c r="P1" s="9" t="s">
        <v>352</v>
      </c>
      <c r="Q1" s="9" t="s">
        <v>353</v>
      </c>
      <c r="R1" s="3" t="s">
        <v>354</v>
      </c>
      <c r="S1" s="3" t="s">
        <v>749</v>
      </c>
      <c r="T1" s="3" t="s">
        <v>750</v>
      </c>
      <c r="U1" s="3" t="s">
        <v>784</v>
      </c>
      <c r="V1" s="3" t="s">
        <v>785</v>
      </c>
      <c r="W1" s="3" t="s">
        <v>780</v>
      </c>
      <c r="X1" s="3" t="s">
        <v>781</v>
      </c>
      <c r="Y1" s="3" t="s">
        <v>786</v>
      </c>
      <c r="Z1" s="3" t="s">
        <v>787</v>
      </c>
      <c r="AA1" s="3" t="s">
        <v>782</v>
      </c>
      <c r="AB1" s="3" t="s">
        <v>783</v>
      </c>
      <c r="AC1" s="15" t="s">
        <v>799</v>
      </c>
      <c r="AD1" s="15" t="s">
        <v>800</v>
      </c>
      <c r="AE1" s="15" t="s">
        <v>801</v>
      </c>
      <c r="AF1" s="15" t="s">
        <v>802</v>
      </c>
      <c r="AG1" s="16" t="s">
        <v>788</v>
      </c>
      <c r="AH1" s="16" t="s">
        <v>789</v>
      </c>
      <c r="AI1" s="16" t="s">
        <v>746</v>
      </c>
      <c r="AJ1" s="16" t="s">
        <v>747</v>
      </c>
      <c r="AK1" s="16" t="s">
        <v>748</v>
      </c>
      <c r="AL1" s="17" t="s">
        <v>792</v>
      </c>
      <c r="AM1" s="18" t="s">
        <v>791</v>
      </c>
      <c r="AN1" s="18" t="s">
        <v>790</v>
      </c>
      <c r="AO1" s="17" t="s">
        <v>798</v>
      </c>
      <c r="AP1" s="18" t="s">
        <v>795</v>
      </c>
      <c r="AQ1" s="18" t="s">
        <v>797</v>
      </c>
      <c r="AR1" s="18" t="s">
        <v>794</v>
      </c>
      <c r="AS1" s="18" t="s">
        <v>793</v>
      </c>
      <c r="AT1" s="18" t="s">
        <v>796</v>
      </c>
      <c r="AU1" s="15" t="s">
        <v>751</v>
      </c>
      <c r="AV1" s="15" t="s">
        <v>752</v>
      </c>
      <c r="AW1" s="15" t="s">
        <v>753</v>
      </c>
      <c r="AX1" s="15" t="s">
        <v>754</v>
      </c>
      <c r="AY1" s="19" t="s">
        <v>755</v>
      </c>
      <c r="AZ1" s="19" t="s">
        <v>756</v>
      </c>
      <c r="BA1" s="19" t="s">
        <v>757</v>
      </c>
      <c r="BB1" s="15" t="s">
        <v>759</v>
      </c>
      <c r="BC1" s="19" t="s">
        <v>758</v>
      </c>
      <c r="BD1" s="20" t="s">
        <v>761</v>
      </c>
      <c r="BE1" s="20" t="s">
        <v>762</v>
      </c>
      <c r="BF1" s="20" t="s">
        <v>763</v>
      </c>
      <c r="BG1" s="20" t="s">
        <v>764</v>
      </c>
      <c r="BH1" s="21" t="s">
        <v>765</v>
      </c>
      <c r="BI1" s="21" t="s">
        <v>862</v>
      </c>
      <c r="BJ1" s="22" t="s">
        <v>861</v>
      </c>
      <c r="BK1" s="23" t="s">
        <v>776</v>
      </c>
      <c r="BL1" s="23" t="s">
        <v>766</v>
      </c>
      <c r="BM1" s="23" t="s">
        <v>767</v>
      </c>
      <c r="BN1" s="23" t="s">
        <v>768</v>
      </c>
      <c r="BO1" s="23" t="s">
        <v>769</v>
      </c>
      <c r="BP1" s="23" t="s">
        <v>770</v>
      </c>
      <c r="BQ1" s="23" t="s">
        <v>771</v>
      </c>
      <c r="BR1" s="23" t="s">
        <v>772</v>
      </c>
      <c r="BS1" s="23" t="s">
        <v>773</v>
      </c>
      <c r="BT1" s="23" t="s">
        <v>774</v>
      </c>
      <c r="BU1" s="23" t="s">
        <v>775</v>
      </c>
      <c r="BV1" s="24" t="s">
        <v>777</v>
      </c>
      <c r="BW1" s="24" t="s">
        <v>778</v>
      </c>
      <c r="BX1" s="24" t="s">
        <v>779</v>
      </c>
    </row>
    <row r="2" spans="1:76" x14ac:dyDescent="0.25">
      <c r="A2" s="6" t="s">
        <v>253</v>
      </c>
      <c r="B2" s="4">
        <v>12</v>
      </c>
      <c r="C2" s="4">
        <v>123</v>
      </c>
      <c r="D2" s="6">
        <v>12303</v>
      </c>
      <c r="E2" s="4" t="s">
        <v>713</v>
      </c>
      <c r="F2" s="4" t="s">
        <v>722</v>
      </c>
      <c r="G2" s="4" t="s">
        <v>727</v>
      </c>
      <c r="H2" s="4">
        <v>214</v>
      </c>
      <c r="I2" s="4">
        <v>206</v>
      </c>
      <c r="J2" s="4">
        <v>8</v>
      </c>
      <c r="K2" s="4">
        <v>405</v>
      </c>
      <c r="L2" s="4">
        <v>343</v>
      </c>
      <c r="M2" s="4">
        <v>62</v>
      </c>
      <c r="N2" s="14">
        <f>(L2/M2)*100</f>
        <v>553.22580645161293</v>
      </c>
      <c r="O2" s="4">
        <v>15.1</v>
      </c>
      <c r="P2" s="4">
        <v>8</v>
      </c>
      <c r="Q2" s="4">
        <v>7.1</v>
      </c>
      <c r="R2" s="4">
        <v>6.9</v>
      </c>
      <c r="S2" s="4">
        <v>86.9</v>
      </c>
      <c r="T2" s="4">
        <v>6.2</v>
      </c>
      <c r="U2" s="25">
        <v>50.883510000000001</v>
      </c>
      <c r="V2" s="34">
        <v>0.10989959537982941</v>
      </c>
      <c r="W2" s="4">
        <v>2</v>
      </c>
      <c r="X2" s="27">
        <v>4.0303300000000004E-3</v>
      </c>
      <c r="Y2" s="35">
        <v>82.581149999999994</v>
      </c>
      <c r="Z2" s="34">
        <v>0.18226858973503113</v>
      </c>
      <c r="AA2" s="4">
        <v>3</v>
      </c>
      <c r="AB2" s="29">
        <v>6.2075200000000002E-3</v>
      </c>
      <c r="AC2" s="11">
        <f>VLOOKUP($D2,[1]Hoja2!$A:$E,2,FALSE)</f>
        <v>419</v>
      </c>
      <c r="AD2" s="11">
        <f>VLOOKUP($D2,[1]Hoja2!$A:$E,3,FALSE)</f>
        <v>314</v>
      </c>
      <c r="AE2" s="11">
        <f>VLOOKUP($D2,[1]Hoja2!$A:$E,4,FALSE)</f>
        <v>282</v>
      </c>
      <c r="AF2" s="11">
        <f>VLOOKUP($D2,[1]Hoja2!$A:$E,5,FALSE)</f>
        <v>270</v>
      </c>
      <c r="AG2" s="36">
        <v>0</v>
      </c>
      <c r="AH2" s="11">
        <f>K2-AG2</f>
        <v>405</v>
      </c>
      <c r="AI2" s="26">
        <f>AG2/($AG2+$AH2)</f>
        <v>0</v>
      </c>
      <c r="AJ2" s="26">
        <f>AH2/($AG2+$AH2)</f>
        <v>1</v>
      </c>
      <c r="AK2" s="14">
        <f>IFERROR(AG2/AH2,0)</f>
        <v>0</v>
      </c>
      <c r="AL2" s="28">
        <v>73.015873015873012</v>
      </c>
      <c r="AM2" s="30">
        <v>23</v>
      </c>
      <c r="AN2" s="31">
        <v>0.315</v>
      </c>
      <c r="AO2" s="32">
        <v>121.95121951219512</v>
      </c>
      <c r="AP2" s="32">
        <v>30</v>
      </c>
      <c r="AQ2" s="31">
        <v>0.246</v>
      </c>
      <c r="AR2" s="30">
        <v>17</v>
      </c>
      <c r="AS2" s="30">
        <v>6</v>
      </c>
      <c r="AT2" s="31">
        <v>0.2608695652173913</v>
      </c>
      <c r="AU2" s="4">
        <v>0</v>
      </c>
      <c r="AV2" s="4">
        <v>0</v>
      </c>
      <c r="AW2" s="4">
        <v>14</v>
      </c>
      <c r="AX2" s="4">
        <v>14</v>
      </c>
      <c r="AY2" s="29">
        <v>0</v>
      </c>
      <c r="AZ2" s="29">
        <v>0</v>
      </c>
      <c r="BA2" s="29">
        <v>1</v>
      </c>
      <c r="BB2" s="4">
        <v>87</v>
      </c>
      <c r="BC2" s="29">
        <v>0.161</v>
      </c>
      <c r="BD2" s="4">
        <v>30</v>
      </c>
      <c r="BE2" s="4">
        <v>17</v>
      </c>
      <c r="BF2" s="4">
        <v>6</v>
      </c>
      <c r="BG2" s="4">
        <v>34</v>
      </c>
      <c r="BH2" s="4">
        <v>282</v>
      </c>
      <c r="BI2" s="5">
        <v>35</v>
      </c>
      <c r="BJ2" s="33">
        <v>12411.3</v>
      </c>
      <c r="BK2" s="4">
        <v>77</v>
      </c>
      <c r="BL2" s="4">
        <v>64</v>
      </c>
      <c r="BM2" s="4">
        <v>0</v>
      </c>
      <c r="BN2" s="4">
        <v>0</v>
      </c>
      <c r="BO2" s="4">
        <v>0</v>
      </c>
      <c r="BP2" s="4">
        <v>0</v>
      </c>
      <c r="BQ2" s="4">
        <v>0</v>
      </c>
      <c r="BR2" s="4">
        <v>1</v>
      </c>
      <c r="BS2" s="4">
        <v>1</v>
      </c>
      <c r="BT2" s="4">
        <v>0</v>
      </c>
      <c r="BU2" s="4">
        <v>11</v>
      </c>
      <c r="BV2" s="4">
        <v>9</v>
      </c>
      <c r="BW2" s="4">
        <v>396</v>
      </c>
      <c r="BX2" s="29">
        <v>2.2222222222222223E-2</v>
      </c>
    </row>
    <row r="3" spans="1:76" x14ac:dyDescent="0.25">
      <c r="A3" s="6" t="s">
        <v>247</v>
      </c>
      <c r="B3" s="4">
        <v>12</v>
      </c>
      <c r="C3" s="4">
        <v>121</v>
      </c>
      <c r="D3" s="6">
        <v>12102</v>
      </c>
      <c r="E3" s="4" t="s">
        <v>713</v>
      </c>
      <c r="F3" s="4" t="s">
        <v>714</v>
      </c>
      <c r="G3" s="4" t="s">
        <v>720</v>
      </c>
      <c r="H3" s="4">
        <v>285</v>
      </c>
      <c r="I3" s="4">
        <v>274</v>
      </c>
      <c r="J3" s="4">
        <v>11</v>
      </c>
      <c r="K3" s="4">
        <v>274</v>
      </c>
      <c r="L3" s="4">
        <v>191</v>
      </c>
      <c r="M3" s="4">
        <v>83</v>
      </c>
      <c r="N3" s="14">
        <f>(L3/M3)*100</f>
        <v>230.12048192771087</v>
      </c>
      <c r="O3" s="4">
        <v>38.4</v>
      </c>
      <c r="P3" s="4">
        <v>23.7</v>
      </c>
      <c r="Q3" s="4">
        <v>14.6</v>
      </c>
      <c r="R3" s="4">
        <v>17.2</v>
      </c>
      <c r="S3" s="4">
        <v>72.3</v>
      </c>
      <c r="T3" s="4">
        <v>10.6</v>
      </c>
      <c r="U3" s="25">
        <v>24.59919</v>
      </c>
      <c r="V3" s="34">
        <v>8.848629891872406E-2</v>
      </c>
      <c r="W3" s="4">
        <v>8</v>
      </c>
      <c r="X3" s="27">
        <v>2.9256569999999999E-2</v>
      </c>
      <c r="Y3" s="35">
        <v>59.904029999999999</v>
      </c>
      <c r="Z3" s="34">
        <v>0.22020295262336731</v>
      </c>
      <c r="AA3" s="4">
        <v>7</v>
      </c>
      <c r="AB3" s="29">
        <v>2.6567049999999998E-2</v>
      </c>
      <c r="AC3" s="11">
        <f>VLOOKUP($D3,[1]Hoja2!$A:$E,2,FALSE)</f>
        <v>702</v>
      </c>
      <c r="AD3" s="11">
        <f>VLOOKUP($D3,[1]Hoja2!$A:$E,3,FALSE)</f>
        <v>339</v>
      </c>
      <c r="AE3" s="11">
        <f>VLOOKUP($D3,[1]Hoja2!$A:$E,4,FALSE)</f>
        <v>264</v>
      </c>
      <c r="AF3" s="11">
        <f>VLOOKUP($D3,[1]Hoja2!$A:$E,5,FALSE)</f>
        <v>234</v>
      </c>
      <c r="AG3" s="36">
        <v>0</v>
      </c>
      <c r="AH3" s="11">
        <f>K3-AG3</f>
        <v>274</v>
      </c>
      <c r="AI3" s="26">
        <f>AG3/($AG3+$AH3)</f>
        <v>0</v>
      </c>
      <c r="AJ3" s="26">
        <f>AH3/($AG3+$AH3)</f>
        <v>1</v>
      </c>
      <c r="AK3" s="14">
        <f>IFERROR(AG3/AH3,0)</f>
        <v>0</v>
      </c>
      <c r="AL3" s="28">
        <v>89.041095890410958</v>
      </c>
      <c r="AM3" s="30">
        <v>26</v>
      </c>
      <c r="AN3" s="31">
        <v>0.29199999999999998</v>
      </c>
      <c r="AO3" s="32">
        <v>149.99999999999997</v>
      </c>
      <c r="AP3" s="32">
        <v>42</v>
      </c>
      <c r="AQ3" s="31">
        <v>0.28000000000000003</v>
      </c>
      <c r="AR3" s="30">
        <v>13</v>
      </c>
      <c r="AS3" s="30">
        <v>13</v>
      </c>
      <c r="AT3" s="31">
        <v>0.5</v>
      </c>
      <c r="AU3" s="4">
        <v>0</v>
      </c>
      <c r="AV3" s="4">
        <v>1</v>
      </c>
      <c r="AW3" s="4">
        <v>2</v>
      </c>
      <c r="AX3" s="4">
        <v>3</v>
      </c>
      <c r="AY3" s="29">
        <v>0</v>
      </c>
      <c r="AZ3" s="29">
        <v>0.33300000000000002</v>
      </c>
      <c r="BA3" s="29">
        <v>0.66700000000000004</v>
      </c>
      <c r="BB3" s="4">
        <v>104</v>
      </c>
      <c r="BC3" s="29">
        <v>2.9000000000000001E-2</v>
      </c>
      <c r="BD3" s="4">
        <v>39</v>
      </c>
      <c r="BE3" s="4">
        <v>34</v>
      </c>
      <c r="BF3" s="4">
        <v>1</v>
      </c>
      <c r="BG3" s="4">
        <v>30</v>
      </c>
      <c r="BH3" s="4">
        <v>264</v>
      </c>
      <c r="BI3" s="5">
        <v>9</v>
      </c>
      <c r="BJ3" s="33">
        <v>3409.1</v>
      </c>
      <c r="BK3" s="4">
        <v>64</v>
      </c>
      <c r="BL3" s="4">
        <v>60</v>
      </c>
      <c r="BM3" s="4">
        <v>0</v>
      </c>
      <c r="BN3" s="4">
        <v>0</v>
      </c>
      <c r="BO3" s="4">
        <v>0</v>
      </c>
      <c r="BP3" s="4">
        <v>0</v>
      </c>
      <c r="BQ3" s="4">
        <v>0</v>
      </c>
      <c r="BR3" s="4">
        <v>0</v>
      </c>
      <c r="BS3" s="4">
        <v>0</v>
      </c>
      <c r="BT3" s="4">
        <v>0</v>
      </c>
      <c r="BU3" s="4">
        <v>4</v>
      </c>
      <c r="BV3" s="4">
        <v>2</v>
      </c>
      <c r="BW3" s="4">
        <v>272</v>
      </c>
      <c r="BX3" s="29">
        <v>7.2992700729927005E-3</v>
      </c>
    </row>
    <row r="4" spans="1:76" x14ac:dyDescent="0.25">
      <c r="A4" s="6" t="s">
        <v>248</v>
      </c>
      <c r="B4" s="4">
        <v>12</v>
      </c>
      <c r="C4" s="4">
        <v>121</v>
      </c>
      <c r="D4" s="6">
        <v>12103</v>
      </c>
      <c r="E4" s="4" t="s">
        <v>713</v>
      </c>
      <c r="F4" s="4" t="s">
        <v>714</v>
      </c>
      <c r="G4" s="4" t="s">
        <v>721</v>
      </c>
      <c r="H4" s="4">
        <v>231</v>
      </c>
      <c r="I4" s="4">
        <v>204</v>
      </c>
      <c r="J4" s="4">
        <v>27</v>
      </c>
      <c r="K4" s="4">
        <v>617</v>
      </c>
      <c r="L4" s="4">
        <v>522</v>
      </c>
      <c r="M4" s="4">
        <v>95</v>
      </c>
      <c r="N4" s="14">
        <f>(L4/M4)*100</f>
        <v>549.47368421052636</v>
      </c>
      <c r="O4" s="4">
        <v>8.1</v>
      </c>
      <c r="P4" s="4">
        <v>2.2999999999999998</v>
      </c>
      <c r="Q4" s="4">
        <v>5.8</v>
      </c>
      <c r="R4" s="4">
        <v>2.1</v>
      </c>
      <c r="S4" s="4">
        <v>92.5</v>
      </c>
      <c r="T4" s="4">
        <v>5.3</v>
      </c>
      <c r="U4" s="25">
        <v>20.563469999999999</v>
      </c>
      <c r="V4" s="34">
        <v>9.934040904045105E-2</v>
      </c>
      <c r="W4" s="4">
        <v>4</v>
      </c>
      <c r="X4" s="27">
        <v>7.1531800000000003E-3</v>
      </c>
      <c r="Y4" s="35">
        <v>40.917180000000002</v>
      </c>
      <c r="Z4" s="34">
        <v>0.20199806988239288</v>
      </c>
      <c r="AA4" s="4">
        <v>56</v>
      </c>
      <c r="AB4" s="29">
        <v>9.0235250000000003E-2</v>
      </c>
      <c r="AC4" s="11">
        <f>VLOOKUP($D4,[1]Hoja2!$A:$E,2,FALSE)</f>
        <v>354</v>
      </c>
      <c r="AD4" s="11">
        <f>VLOOKUP($D4,[1]Hoja2!$A:$E,3,FALSE)</f>
        <v>243</v>
      </c>
      <c r="AE4" s="11">
        <f>VLOOKUP($D4,[1]Hoja2!$A:$E,4,FALSE)</f>
        <v>211</v>
      </c>
      <c r="AF4" s="11">
        <f>VLOOKUP($D4,[1]Hoja2!$A:$E,5,FALSE)</f>
        <v>195</v>
      </c>
      <c r="AG4" s="36">
        <v>0</v>
      </c>
      <c r="AH4" s="11">
        <f>K4-AG4</f>
        <v>617</v>
      </c>
      <c r="AI4" s="26">
        <f>AG4/($AG4+$AH4)</f>
        <v>0</v>
      </c>
      <c r="AJ4" s="26">
        <f>AH4/($AG4+$AH4)</f>
        <v>1</v>
      </c>
      <c r="AK4" s="14">
        <f>IFERROR(AG4/AH4,0)</f>
        <v>0</v>
      </c>
      <c r="AL4" s="28">
        <v>103.17460317460318</v>
      </c>
      <c r="AM4" s="30">
        <v>26</v>
      </c>
      <c r="AN4" s="31">
        <v>0.252</v>
      </c>
      <c r="AO4" s="32">
        <v>132.0754716981132</v>
      </c>
      <c r="AP4" s="32">
        <v>35</v>
      </c>
      <c r="AQ4" s="31">
        <v>0.26500000000000001</v>
      </c>
      <c r="AR4" s="30">
        <v>23</v>
      </c>
      <c r="AS4" s="30">
        <v>3</v>
      </c>
      <c r="AT4" s="31">
        <v>0.11538461538461539</v>
      </c>
      <c r="AU4" s="4">
        <v>0</v>
      </c>
      <c r="AV4" s="4">
        <v>2</v>
      </c>
      <c r="AW4" s="4">
        <v>2</v>
      </c>
      <c r="AX4" s="4">
        <v>4</v>
      </c>
      <c r="AY4" s="29">
        <v>0</v>
      </c>
      <c r="AZ4" s="29">
        <v>0.5</v>
      </c>
      <c r="BA4" s="29">
        <v>0.5</v>
      </c>
      <c r="BB4" s="4">
        <v>92</v>
      </c>
      <c r="BC4" s="29">
        <v>4.2999999999999997E-2</v>
      </c>
      <c r="BD4" s="4">
        <v>1</v>
      </c>
      <c r="BE4" s="4">
        <v>26</v>
      </c>
      <c r="BF4" s="4">
        <v>3</v>
      </c>
      <c r="BG4" s="4">
        <v>61</v>
      </c>
      <c r="BH4" s="4">
        <v>211</v>
      </c>
      <c r="BI4" s="5">
        <v>6</v>
      </c>
      <c r="BJ4" s="33">
        <v>2843.6</v>
      </c>
      <c r="BK4" s="4">
        <v>145</v>
      </c>
      <c r="BL4" s="4">
        <v>111</v>
      </c>
      <c r="BM4" s="4">
        <v>3</v>
      </c>
      <c r="BN4" s="4">
        <v>0</v>
      </c>
      <c r="BO4" s="4">
        <v>0</v>
      </c>
      <c r="BP4" s="4">
        <v>0</v>
      </c>
      <c r="BQ4" s="4">
        <v>0</v>
      </c>
      <c r="BR4" s="4">
        <v>0</v>
      </c>
      <c r="BS4" s="4">
        <v>2</v>
      </c>
      <c r="BT4" s="4">
        <v>0</v>
      </c>
      <c r="BU4" s="4">
        <v>29</v>
      </c>
      <c r="BV4" s="4">
        <v>19</v>
      </c>
      <c r="BW4" s="4">
        <v>598</v>
      </c>
      <c r="BX4" s="29">
        <v>3.0794165316045379E-2</v>
      </c>
    </row>
    <row r="5" spans="1:76" x14ac:dyDescent="0.25">
      <c r="A5" s="6" t="s">
        <v>13</v>
      </c>
      <c r="B5" s="4">
        <v>2</v>
      </c>
      <c r="C5" s="4">
        <v>22</v>
      </c>
      <c r="D5" s="6">
        <v>2202</v>
      </c>
      <c r="E5" s="4" t="s">
        <v>507</v>
      </c>
      <c r="F5" s="4" t="s">
        <v>512</v>
      </c>
      <c r="G5" s="4" t="s">
        <v>514</v>
      </c>
      <c r="H5" s="4">
        <v>439</v>
      </c>
      <c r="I5" s="4">
        <v>427</v>
      </c>
      <c r="J5" s="4">
        <v>12</v>
      </c>
      <c r="K5" s="4">
        <v>321</v>
      </c>
      <c r="L5" s="4">
        <v>207</v>
      </c>
      <c r="M5" s="4">
        <v>114</v>
      </c>
      <c r="N5" s="14">
        <f>(L5/M5)*100</f>
        <v>181.57894736842107</v>
      </c>
      <c r="O5" s="4">
        <v>34.299999999999997</v>
      </c>
      <c r="P5" s="4">
        <v>24.3</v>
      </c>
      <c r="Q5" s="4">
        <v>10</v>
      </c>
      <c r="R5" s="4">
        <v>18.100000000000001</v>
      </c>
      <c r="S5" s="4">
        <v>74.5</v>
      </c>
      <c r="T5" s="4">
        <v>7.5</v>
      </c>
      <c r="U5" s="25">
        <v>34.007100000000001</v>
      </c>
      <c r="V5" s="34">
        <v>0.22373089194297791</v>
      </c>
      <c r="W5" s="4">
        <v>65</v>
      </c>
      <c r="X5" s="27">
        <v>0.20190912999999999</v>
      </c>
      <c r="Y5" s="35">
        <v>33.181939999999997</v>
      </c>
      <c r="Z5" s="34">
        <v>0.28120291233062744</v>
      </c>
      <c r="AA5" s="4">
        <v>113</v>
      </c>
      <c r="AB5" s="29">
        <v>0.35269618000000003</v>
      </c>
      <c r="AC5" s="11">
        <f>VLOOKUP($D5,[1]Hoja2!$A:$E,2,FALSE)</f>
        <v>422</v>
      </c>
      <c r="AD5" s="11">
        <f>VLOOKUP($D5,[1]Hoja2!$A:$E,3,FALSE)</f>
        <v>320</v>
      </c>
      <c r="AE5" s="11">
        <f>VLOOKUP($D5,[1]Hoja2!$A:$E,4,FALSE)</f>
        <v>287</v>
      </c>
      <c r="AF5" s="11">
        <f>VLOOKUP($D5,[1]Hoja2!$A:$E,5,FALSE)</f>
        <v>243</v>
      </c>
      <c r="AG5" s="36">
        <v>0</v>
      </c>
      <c r="AH5" s="11">
        <f>K5-AG5</f>
        <v>321</v>
      </c>
      <c r="AI5" s="26">
        <f>AG5/($AG5+$AH5)</f>
        <v>0</v>
      </c>
      <c r="AJ5" s="26">
        <f>AH5/($AG5+$AH5)</f>
        <v>1</v>
      </c>
      <c r="AK5" s="14">
        <f>IFERROR(AG5/AH5,0)</f>
        <v>0</v>
      </c>
      <c r="AL5" s="28">
        <v>122.88135593220339</v>
      </c>
      <c r="AM5" s="30">
        <v>58</v>
      </c>
      <c r="AN5" s="31">
        <v>0.47199999999999998</v>
      </c>
      <c r="AO5" s="32">
        <v>208.10313075506446</v>
      </c>
      <c r="AP5" s="32">
        <v>113</v>
      </c>
      <c r="AQ5" s="31">
        <v>0.54300000000000004</v>
      </c>
      <c r="AR5" s="30">
        <v>19</v>
      </c>
      <c r="AS5" s="30">
        <v>39</v>
      </c>
      <c r="AT5" s="31">
        <v>0.67241379310344829</v>
      </c>
      <c r="AU5" s="4">
        <v>8</v>
      </c>
      <c r="AV5" s="4">
        <v>2</v>
      </c>
      <c r="AW5" s="4">
        <v>14</v>
      </c>
      <c r="AX5" s="4">
        <v>24</v>
      </c>
      <c r="AY5" s="29">
        <v>0.33300000000000002</v>
      </c>
      <c r="AZ5" s="29">
        <v>8.3000000000000004E-2</v>
      </c>
      <c r="BA5" s="29">
        <v>0.58299999999999996</v>
      </c>
      <c r="BB5" s="4">
        <v>94</v>
      </c>
      <c r="BC5" s="29">
        <v>0.255</v>
      </c>
      <c r="BD5" s="4">
        <v>83</v>
      </c>
      <c r="BE5" s="4" t="s">
        <v>760</v>
      </c>
      <c r="BF5" s="4">
        <v>10</v>
      </c>
      <c r="BG5" s="4" t="s">
        <v>760</v>
      </c>
      <c r="BH5" s="4">
        <v>287</v>
      </c>
      <c r="BI5" s="5">
        <v>32</v>
      </c>
      <c r="BJ5" s="33">
        <v>11149.8</v>
      </c>
      <c r="BK5" s="4">
        <v>215</v>
      </c>
      <c r="BL5" s="4">
        <v>4</v>
      </c>
      <c r="BM5" s="4">
        <v>15</v>
      </c>
      <c r="BN5" s="4">
        <v>0</v>
      </c>
      <c r="BO5" s="4">
        <v>7</v>
      </c>
      <c r="BP5" s="4">
        <v>181</v>
      </c>
      <c r="BQ5" s="4">
        <v>0</v>
      </c>
      <c r="BR5" s="4">
        <v>5</v>
      </c>
      <c r="BS5" s="4">
        <v>0</v>
      </c>
      <c r="BT5" s="4">
        <v>0</v>
      </c>
      <c r="BU5" s="4">
        <v>3</v>
      </c>
      <c r="BV5" s="4">
        <v>87</v>
      </c>
      <c r="BW5" s="4">
        <v>234</v>
      </c>
      <c r="BX5" s="29">
        <v>0.27102803738317754</v>
      </c>
    </row>
    <row r="6" spans="1:76" x14ac:dyDescent="0.25">
      <c r="A6" s="6" t="s">
        <v>249</v>
      </c>
      <c r="B6" s="4">
        <v>12</v>
      </c>
      <c r="C6" s="4">
        <v>121</v>
      </c>
      <c r="D6" s="6">
        <v>12104</v>
      </c>
      <c r="E6" s="4" t="s">
        <v>713</v>
      </c>
      <c r="F6" s="4" t="s">
        <v>714</v>
      </c>
      <c r="G6" s="4" t="s">
        <v>715</v>
      </c>
      <c r="H6" s="4">
        <v>372</v>
      </c>
      <c r="I6" s="4">
        <v>344</v>
      </c>
      <c r="J6" s="4">
        <v>28</v>
      </c>
      <c r="K6" s="4">
        <v>799</v>
      </c>
      <c r="L6" s="4">
        <v>619</v>
      </c>
      <c r="M6" s="4">
        <v>180</v>
      </c>
      <c r="N6" s="14">
        <f>(L6/M6)*100</f>
        <v>343.88888888888891</v>
      </c>
      <c r="O6" s="4">
        <v>17.5</v>
      </c>
      <c r="P6" s="4">
        <v>10</v>
      </c>
      <c r="Q6" s="4">
        <v>7.5</v>
      </c>
      <c r="R6" s="4">
        <v>8.5</v>
      </c>
      <c r="S6" s="4">
        <v>85.1</v>
      </c>
      <c r="T6" s="4">
        <v>6.4</v>
      </c>
      <c r="U6" s="25">
        <v>18.37623</v>
      </c>
      <c r="V6" s="34">
        <v>6.8568035960197449E-2</v>
      </c>
      <c r="W6" s="4">
        <v>11</v>
      </c>
      <c r="X6" s="27">
        <v>1.3449310000000001E-2</v>
      </c>
      <c r="Y6" s="35">
        <v>48.107030000000002</v>
      </c>
      <c r="Z6" s="34">
        <v>0.18343643844127655</v>
      </c>
      <c r="AA6" s="4">
        <v>47</v>
      </c>
      <c r="AB6" s="29">
        <v>5.825317E-2</v>
      </c>
      <c r="AC6" s="11">
        <f>VLOOKUP($D6,[1]Hoja2!$A:$E,2,FALSE)</f>
        <v>1244</v>
      </c>
      <c r="AD6" s="11">
        <f>VLOOKUP($D6,[1]Hoja2!$A:$E,3,FALSE)</f>
        <v>817</v>
      </c>
      <c r="AE6" s="11">
        <f>VLOOKUP($D6,[1]Hoja2!$A:$E,4,FALSE)</f>
        <v>681</v>
      </c>
      <c r="AF6" s="11">
        <f>VLOOKUP($D6,[1]Hoja2!$A:$E,5,FALSE)</f>
        <v>614</v>
      </c>
      <c r="AG6" s="36">
        <v>0</v>
      </c>
      <c r="AH6" s="11">
        <f>K6-AG6</f>
        <v>799</v>
      </c>
      <c r="AI6" s="26">
        <f>AG6/($AG6+$AH6)</f>
        <v>0</v>
      </c>
      <c r="AJ6" s="26">
        <f>AH6/($AG6+$AH6)</f>
        <v>1</v>
      </c>
      <c r="AK6" s="14">
        <f>IFERROR(AG6/AH6,0)</f>
        <v>0</v>
      </c>
      <c r="AL6" s="28">
        <v>152.24913494809689</v>
      </c>
      <c r="AM6" s="30">
        <v>44</v>
      </c>
      <c r="AN6" s="31">
        <v>0.28899999999999998</v>
      </c>
      <c r="AO6" s="32">
        <v>298.85057471264372</v>
      </c>
      <c r="AP6" s="32">
        <v>104</v>
      </c>
      <c r="AQ6" s="31">
        <v>0.34799999999999998</v>
      </c>
      <c r="AR6" s="30">
        <v>29</v>
      </c>
      <c r="AS6" s="30">
        <v>15</v>
      </c>
      <c r="AT6" s="31">
        <v>0.34090909090909088</v>
      </c>
      <c r="AU6" s="4">
        <v>0</v>
      </c>
      <c r="AV6" s="4">
        <v>1</v>
      </c>
      <c r="AW6" s="4">
        <v>5</v>
      </c>
      <c r="AX6" s="4">
        <v>6</v>
      </c>
      <c r="AY6" s="29">
        <v>0</v>
      </c>
      <c r="AZ6" s="29">
        <v>0.16700000000000001</v>
      </c>
      <c r="BA6" s="29">
        <v>0.83299999999999996</v>
      </c>
      <c r="BB6" s="4">
        <v>147</v>
      </c>
      <c r="BC6" s="29">
        <v>4.1000000000000002E-2</v>
      </c>
      <c r="BD6" s="4">
        <v>52</v>
      </c>
      <c r="BE6" s="4">
        <v>37</v>
      </c>
      <c r="BF6" s="4">
        <v>12</v>
      </c>
      <c r="BG6" s="4">
        <v>46</v>
      </c>
      <c r="BH6" s="4">
        <v>681</v>
      </c>
      <c r="BI6" s="5">
        <v>51</v>
      </c>
      <c r="BJ6" s="33">
        <v>7489</v>
      </c>
      <c r="BK6" s="4">
        <v>148</v>
      </c>
      <c r="BL6" s="4">
        <v>128</v>
      </c>
      <c r="BM6" s="4">
        <v>1</v>
      </c>
      <c r="BN6" s="4">
        <v>0</v>
      </c>
      <c r="BO6" s="4">
        <v>0</v>
      </c>
      <c r="BP6" s="4">
        <v>0</v>
      </c>
      <c r="BQ6" s="4">
        <v>0</v>
      </c>
      <c r="BR6" s="4">
        <v>1</v>
      </c>
      <c r="BS6" s="4">
        <v>1</v>
      </c>
      <c r="BT6" s="4">
        <v>0</v>
      </c>
      <c r="BU6" s="4">
        <v>17</v>
      </c>
      <c r="BV6" s="4">
        <v>42</v>
      </c>
      <c r="BW6" s="4">
        <v>757</v>
      </c>
      <c r="BX6" s="29">
        <v>5.2565707133917394E-2</v>
      </c>
    </row>
    <row r="7" spans="1:76" x14ac:dyDescent="0.25">
      <c r="A7" s="6" t="s">
        <v>252</v>
      </c>
      <c r="B7" s="4">
        <v>12</v>
      </c>
      <c r="C7" s="4">
        <v>123</v>
      </c>
      <c r="D7" s="6">
        <v>12302</v>
      </c>
      <c r="E7" s="4" t="s">
        <v>713</v>
      </c>
      <c r="F7" s="4" t="s">
        <v>722</v>
      </c>
      <c r="G7" s="4" t="s">
        <v>724</v>
      </c>
      <c r="H7" s="4">
        <v>472</v>
      </c>
      <c r="I7" s="4">
        <v>399</v>
      </c>
      <c r="J7" s="4">
        <v>73</v>
      </c>
      <c r="K7" s="4">
        <v>1158</v>
      </c>
      <c r="L7" s="4">
        <v>930</v>
      </c>
      <c r="M7" s="4">
        <v>228</v>
      </c>
      <c r="N7" s="14">
        <f>(L7/M7)*100</f>
        <v>407.8947368421052</v>
      </c>
      <c r="O7" s="4">
        <v>14.3</v>
      </c>
      <c r="P7" s="4">
        <v>9.1999999999999993</v>
      </c>
      <c r="Q7" s="4">
        <v>5.0999999999999996</v>
      </c>
      <c r="R7" s="4">
        <v>8</v>
      </c>
      <c r="S7" s="4">
        <v>87.5</v>
      </c>
      <c r="T7" s="4">
        <v>4.5</v>
      </c>
      <c r="U7" s="25">
        <v>19.664719999999999</v>
      </c>
      <c r="V7" s="34">
        <v>6.3639871776103973E-2</v>
      </c>
      <c r="W7" s="4">
        <v>27</v>
      </c>
      <c r="X7" s="27">
        <v>2.32769E-2</v>
      </c>
      <c r="Y7" s="35">
        <v>60.56277</v>
      </c>
      <c r="Z7" s="34">
        <v>0.20028993487358093</v>
      </c>
      <c r="AA7" s="4">
        <v>95</v>
      </c>
      <c r="AB7" s="29">
        <v>8.1672300000000003E-2</v>
      </c>
      <c r="AC7" s="11">
        <f>VLOOKUP($D7,[1]Hoja2!$A:$E,2,FALSE)</f>
        <v>1147</v>
      </c>
      <c r="AD7" s="11">
        <f>VLOOKUP($D7,[1]Hoja2!$A:$E,3,FALSE)</f>
        <v>795</v>
      </c>
      <c r="AE7" s="11">
        <f>VLOOKUP($D7,[1]Hoja2!$A:$E,4,FALSE)</f>
        <v>694</v>
      </c>
      <c r="AF7" s="11">
        <f>VLOOKUP($D7,[1]Hoja2!$A:$E,5,FALSE)</f>
        <v>648</v>
      </c>
      <c r="AG7" s="36">
        <v>0</v>
      </c>
      <c r="AH7" s="11">
        <f>K7-AG7</f>
        <v>1158</v>
      </c>
      <c r="AI7" s="26">
        <f>AG7/($AG7+$AH7)</f>
        <v>0</v>
      </c>
      <c r="AJ7" s="26">
        <f>AH7/($AG7+$AH7)</f>
        <v>1</v>
      </c>
      <c r="AK7" s="14">
        <f>IFERROR(AG7/AH7,0)</f>
        <v>0</v>
      </c>
      <c r="AL7" s="28">
        <v>212</v>
      </c>
      <c r="AM7" s="30">
        <v>53</v>
      </c>
      <c r="AN7" s="31">
        <v>0.25</v>
      </c>
      <c r="AO7" s="32">
        <v>434.78260869565213</v>
      </c>
      <c r="AP7" s="32">
        <v>120</v>
      </c>
      <c r="AQ7" s="31">
        <v>0.27600000000000002</v>
      </c>
      <c r="AR7" s="30">
        <v>20</v>
      </c>
      <c r="AS7" s="30">
        <v>33</v>
      </c>
      <c r="AT7" s="31">
        <v>0.62264150943396224</v>
      </c>
      <c r="AU7" s="4">
        <v>8</v>
      </c>
      <c r="AV7" s="4">
        <v>0</v>
      </c>
      <c r="AW7" s="4">
        <v>5</v>
      </c>
      <c r="AX7" s="4">
        <v>13</v>
      </c>
      <c r="AY7" s="29">
        <v>0.61499999999999999</v>
      </c>
      <c r="AZ7" s="29">
        <v>0</v>
      </c>
      <c r="BA7" s="29">
        <v>0.38500000000000001</v>
      </c>
      <c r="BB7" s="4">
        <v>190</v>
      </c>
      <c r="BC7" s="29">
        <v>6.8000000000000005E-2</v>
      </c>
      <c r="BD7" s="4">
        <v>102</v>
      </c>
      <c r="BE7" s="4">
        <v>51</v>
      </c>
      <c r="BF7" s="4">
        <v>9</v>
      </c>
      <c r="BG7" s="4">
        <v>26</v>
      </c>
      <c r="BH7" s="4">
        <v>694</v>
      </c>
      <c r="BI7" s="5">
        <v>47</v>
      </c>
      <c r="BJ7" s="33">
        <v>6772.3</v>
      </c>
      <c r="BK7" s="4">
        <v>259</v>
      </c>
      <c r="BL7" s="4">
        <v>222</v>
      </c>
      <c r="BM7" s="4">
        <v>1</v>
      </c>
      <c r="BN7" s="4">
        <v>0</v>
      </c>
      <c r="BO7" s="4">
        <v>0</v>
      </c>
      <c r="BP7" s="4">
        <v>0</v>
      </c>
      <c r="BQ7" s="4">
        <v>0</v>
      </c>
      <c r="BR7" s="4">
        <v>1</v>
      </c>
      <c r="BS7" s="4">
        <v>4</v>
      </c>
      <c r="BT7" s="4">
        <v>0</v>
      </c>
      <c r="BU7" s="4">
        <v>31</v>
      </c>
      <c r="BV7" s="4">
        <v>39</v>
      </c>
      <c r="BW7" s="4">
        <v>1119</v>
      </c>
      <c r="BX7" s="29">
        <v>3.367875647668394E-2</v>
      </c>
    </row>
    <row r="8" spans="1:76" x14ac:dyDescent="0.25">
      <c r="A8" s="6" t="s">
        <v>243</v>
      </c>
      <c r="B8" s="4">
        <v>11</v>
      </c>
      <c r="C8" s="4">
        <v>113</v>
      </c>
      <c r="D8" s="6">
        <v>11303</v>
      </c>
      <c r="E8" s="4" t="s">
        <v>728</v>
      </c>
      <c r="F8" s="4" t="s">
        <v>737</v>
      </c>
      <c r="G8" s="4" t="s">
        <v>738</v>
      </c>
      <c r="H8" s="4">
        <v>320</v>
      </c>
      <c r="I8" s="4">
        <v>303</v>
      </c>
      <c r="J8" s="4">
        <v>17</v>
      </c>
      <c r="K8" s="4">
        <v>523</v>
      </c>
      <c r="L8" s="4">
        <v>285</v>
      </c>
      <c r="M8" s="4">
        <v>238</v>
      </c>
      <c r="N8" s="14">
        <f>(L8/M8)*100</f>
        <v>119.74789915966386</v>
      </c>
      <c r="O8" s="4">
        <v>43.3</v>
      </c>
      <c r="P8" s="4">
        <v>33.700000000000003</v>
      </c>
      <c r="Q8" s="4">
        <v>9.6</v>
      </c>
      <c r="R8" s="4">
        <v>23.5</v>
      </c>
      <c r="S8" s="4">
        <v>69.8</v>
      </c>
      <c r="T8" s="4">
        <v>6.7</v>
      </c>
      <c r="U8" s="25">
        <v>114.8124</v>
      </c>
      <c r="V8" s="34">
        <v>0.22207418084144592</v>
      </c>
      <c r="W8" s="4">
        <v>76</v>
      </c>
      <c r="X8" s="27">
        <v>0.14457946999999999</v>
      </c>
      <c r="Y8" s="35">
        <v>122.1718</v>
      </c>
      <c r="Z8" s="34">
        <v>0.24432408809661865</v>
      </c>
      <c r="AA8" s="4">
        <v>143</v>
      </c>
      <c r="AB8" s="29">
        <v>0.27297254999999998</v>
      </c>
      <c r="AC8" s="11">
        <f>VLOOKUP($D8,[1]Hoja2!$A:$E,2,FALSE)</f>
        <v>462</v>
      </c>
      <c r="AD8" s="11">
        <f>VLOOKUP($D8,[1]Hoja2!$A:$E,3,FALSE)</f>
        <v>518</v>
      </c>
      <c r="AE8" s="11">
        <f>VLOOKUP($D8,[1]Hoja2!$A:$E,4,FALSE)</f>
        <v>572</v>
      </c>
      <c r="AF8" s="11">
        <f>VLOOKUP($D8,[1]Hoja2!$A:$E,5,FALSE)</f>
        <v>594</v>
      </c>
      <c r="AG8" s="36">
        <v>0</v>
      </c>
      <c r="AH8" s="11">
        <f>K8-AG8</f>
        <v>523</v>
      </c>
      <c r="AI8" s="26">
        <f>AG8/($AG8+$AH8)</f>
        <v>0</v>
      </c>
      <c r="AJ8" s="26">
        <f>AH8/($AG8+$AH8)</f>
        <v>1</v>
      </c>
      <c r="AK8" s="14">
        <f>IFERROR(AG8/AH8,0)</f>
        <v>0</v>
      </c>
      <c r="AL8" s="28">
        <v>219.95926680244401</v>
      </c>
      <c r="AM8" s="30">
        <v>108</v>
      </c>
      <c r="AN8" s="31">
        <v>0.49099999999999999</v>
      </c>
      <c r="AO8" s="32">
        <v>556.43564356435638</v>
      </c>
      <c r="AP8" s="32">
        <v>281</v>
      </c>
      <c r="AQ8" s="31">
        <v>0.505</v>
      </c>
      <c r="AR8" s="30">
        <v>67</v>
      </c>
      <c r="AS8" s="30">
        <v>41</v>
      </c>
      <c r="AT8" s="31">
        <v>0.37962962962962965</v>
      </c>
      <c r="AU8" s="4">
        <v>1</v>
      </c>
      <c r="AV8" s="4">
        <v>1</v>
      </c>
      <c r="AW8" s="4">
        <v>13</v>
      </c>
      <c r="AX8" s="4">
        <v>15</v>
      </c>
      <c r="AY8" s="29">
        <v>6.7000000000000004E-2</v>
      </c>
      <c r="AZ8" s="29">
        <v>6.7000000000000004E-2</v>
      </c>
      <c r="BA8" s="29">
        <v>0.86699999999999999</v>
      </c>
      <c r="BB8" s="4">
        <v>187</v>
      </c>
      <c r="BC8" s="29">
        <v>0.08</v>
      </c>
      <c r="BD8" s="4">
        <v>151</v>
      </c>
      <c r="BE8" s="4" t="s">
        <v>760</v>
      </c>
      <c r="BF8" s="4" t="s">
        <v>760</v>
      </c>
      <c r="BG8" s="4">
        <v>31</v>
      </c>
      <c r="BH8" s="4">
        <v>572</v>
      </c>
      <c r="BI8" s="5">
        <v>2</v>
      </c>
      <c r="BJ8" s="33">
        <v>349.7</v>
      </c>
      <c r="BK8" s="4">
        <v>201</v>
      </c>
      <c r="BL8" s="4">
        <v>179</v>
      </c>
      <c r="BM8" s="4">
        <v>1</v>
      </c>
      <c r="BN8" s="4">
        <v>0</v>
      </c>
      <c r="BO8" s="4">
        <v>0</v>
      </c>
      <c r="BP8" s="4">
        <v>0</v>
      </c>
      <c r="BQ8" s="4">
        <v>0</v>
      </c>
      <c r="BR8" s="4">
        <v>1</v>
      </c>
      <c r="BS8" s="4">
        <v>4</v>
      </c>
      <c r="BT8" s="4">
        <v>1</v>
      </c>
      <c r="BU8" s="4">
        <v>15</v>
      </c>
      <c r="BV8" s="4">
        <v>5</v>
      </c>
      <c r="BW8" s="4">
        <v>518</v>
      </c>
      <c r="BX8" s="29">
        <v>9.5602294455066923E-3</v>
      </c>
    </row>
    <row r="9" spans="1:76" x14ac:dyDescent="0.25">
      <c r="A9" s="6" t="s">
        <v>741</v>
      </c>
      <c r="B9" s="4">
        <v>11</v>
      </c>
      <c r="C9" s="4">
        <v>113</v>
      </c>
      <c r="D9" s="6">
        <v>11302</v>
      </c>
      <c r="E9" s="4" t="s">
        <v>728</v>
      </c>
      <c r="F9" s="4" t="s">
        <v>737</v>
      </c>
      <c r="G9" s="4" t="s">
        <v>739</v>
      </c>
      <c r="H9" s="4">
        <v>363</v>
      </c>
      <c r="I9" s="4">
        <v>345</v>
      </c>
      <c r="J9" s="4">
        <v>18</v>
      </c>
      <c r="K9" s="4">
        <v>625</v>
      </c>
      <c r="L9" s="4">
        <v>374</v>
      </c>
      <c r="M9" s="4">
        <v>251</v>
      </c>
      <c r="N9" s="14">
        <f>(L9/M9)*100</f>
        <v>149.00398406374501</v>
      </c>
      <c r="O9" s="4">
        <v>39.799999999999997</v>
      </c>
      <c r="P9" s="4">
        <v>30.2</v>
      </c>
      <c r="Q9" s="4">
        <v>9.6</v>
      </c>
      <c r="R9" s="4">
        <v>21.6</v>
      </c>
      <c r="S9" s="4">
        <v>71.5</v>
      </c>
      <c r="T9" s="4">
        <v>6.9</v>
      </c>
      <c r="U9" s="25">
        <v>117.3927</v>
      </c>
      <c r="V9" s="34">
        <v>0.17112644016742706</v>
      </c>
      <c r="W9" s="4">
        <v>51</v>
      </c>
      <c r="X9" s="27">
        <v>8.2050230000000002E-2</v>
      </c>
      <c r="Y9" s="35">
        <v>295.21359999999999</v>
      </c>
      <c r="Z9" s="34">
        <v>0.44493642449378967</v>
      </c>
      <c r="AA9" s="4">
        <v>155</v>
      </c>
      <c r="AB9" s="29">
        <v>0.24859313999999999</v>
      </c>
      <c r="AC9" s="11">
        <f>VLOOKUP($D9,[1]Hoja2!$A:$E,2,FALSE)</f>
        <v>477</v>
      </c>
      <c r="AD9" s="11">
        <f>VLOOKUP($D9,[1]Hoja2!$A:$E,3,FALSE)</f>
        <v>581</v>
      </c>
      <c r="AE9" s="11">
        <f>VLOOKUP($D9,[1]Hoja2!$A:$E,4,FALSE)</f>
        <v>661</v>
      </c>
      <c r="AF9" s="11">
        <f>VLOOKUP($D9,[1]Hoja2!$A:$E,5,FALSE)</f>
        <v>688</v>
      </c>
      <c r="AG9" s="36">
        <v>0</v>
      </c>
      <c r="AH9" s="11">
        <f>K9-AG9</f>
        <v>625</v>
      </c>
      <c r="AI9" s="26">
        <f>AG9/($AG9+$AH9)</f>
        <v>0</v>
      </c>
      <c r="AJ9" s="26">
        <f>AH9/($AG9+$AH9)</f>
        <v>1</v>
      </c>
      <c r="AK9" s="14">
        <f>IFERROR(AG9/AH9,0)</f>
        <v>0</v>
      </c>
      <c r="AL9" s="28">
        <v>344.30379746835439</v>
      </c>
      <c r="AM9" s="30">
        <v>136</v>
      </c>
      <c r="AN9" s="31">
        <v>0.39500000000000002</v>
      </c>
      <c r="AO9" s="32">
        <v>673.96061269146605</v>
      </c>
      <c r="AP9" s="32">
        <v>308</v>
      </c>
      <c r="AQ9" s="31">
        <v>0.45700000000000002</v>
      </c>
      <c r="AR9" s="30">
        <v>67</v>
      </c>
      <c r="AS9" s="30">
        <v>69</v>
      </c>
      <c r="AT9" s="31">
        <v>0.50735294117647056</v>
      </c>
      <c r="AU9" s="4">
        <v>0</v>
      </c>
      <c r="AV9" s="4">
        <v>0</v>
      </c>
      <c r="AW9" s="4">
        <v>15</v>
      </c>
      <c r="AX9" s="4">
        <v>15</v>
      </c>
      <c r="AY9" s="29">
        <v>0</v>
      </c>
      <c r="AZ9" s="29">
        <v>0</v>
      </c>
      <c r="BA9" s="29">
        <v>1</v>
      </c>
      <c r="BB9" s="4">
        <v>229</v>
      </c>
      <c r="BC9" s="29">
        <v>6.6000000000000003E-2</v>
      </c>
      <c r="BD9" s="4">
        <v>179</v>
      </c>
      <c r="BE9" s="4">
        <v>6</v>
      </c>
      <c r="BF9" s="4" t="s">
        <v>760</v>
      </c>
      <c r="BG9" s="4">
        <v>43</v>
      </c>
      <c r="BH9" s="4">
        <v>661</v>
      </c>
      <c r="BI9" s="5">
        <v>9</v>
      </c>
      <c r="BJ9" s="33">
        <v>1361.6</v>
      </c>
      <c r="BK9" s="4">
        <v>181</v>
      </c>
      <c r="BL9" s="4">
        <v>155</v>
      </c>
      <c r="BM9" s="4">
        <v>1</v>
      </c>
      <c r="BN9" s="4">
        <v>0</v>
      </c>
      <c r="BO9" s="4">
        <v>0</v>
      </c>
      <c r="BP9" s="4">
        <v>3</v>
      </c>
      <c r="BQ9" s="4">
        <v>1</v>
      </c>
      <c r="BR9" s="4">
        <v>0</v>
      </c>
      <c r="BS9" s="4">
        <v>2</v>
      </c>
      <c r="BT9" s="4">
        <v>0</v>
      </c>
      <c r="BU9" s="4">
        <v>19</v>
      </c>
      <c r="BV9" s="4">
        <v>26</v>
      </c>
      <c r="BW9" s="4">
        <v>599</v>
      </c>
      <c r="BX9" s="29">
        <v>4.1599999999999998E-2</v>
      </c>
    </row>
    <row r="10" spans="1:76" x14ac:dyDescent="0.25">
      <c r="A10" s="6" t="s">
        <v>323</v>
      </c>
      <c r="B10" s="4">
        <v>15</v>
      </c>
      <c r="C10" s="4">
        <v>152</v>
      </c>
      <c r="D10" s="6">
        <v>15202</v>
      </c>
      <c r="E10" s="4" t="s">
        <v>492</v>
      </c>
      <c r="F10" s="4" t="s">
        <v>495</v>
      </c>
      <c r="G10" s="4" t="s">
        <v>496</v>
      </c>
      <c r="H10" s="4">
        <v>697</v>
      </c>
      <c r="I10" s="4">
        <v>686</v>
      </c>
      <c r="J10" s="4">
        <v>11</v>
      </c>
      <c r="K10" s="4">
        <v>684</v>
      </c>
      <c r="L10" s="4">
        <v>412</v>
      </c>
      <c r="M10" s="4">
        <v>272</v>
      </c>
      <c r="N10" s="14">
        <f>(L10/M10)*100</f>
        <v>151.47058823529412</v>
      </c>
      <c r="O10" s="4">
        <v>41.9</v>
      </c>
      <c r="P10" s="4">
        <v>21.4</v>
      </c>
      <c r="Q10" s="4">
        <v>20.5</v>
      </c>
      <c r="R10" s="4">
        <v>15.1</v>
      </c>
      <c r="S10" s="4">
        <v>70.5</v>
      </c>
      <c r="T10" s="4">
        <v>14.5</v>
      </c>
      <c r="U10" s="25">
        <v>267.9631</v>
      </c>
      <c r="V10" s="34">
        <v>0.27739456295967102</v>
      </c>
      <c r="W10" s="4">
        <v>144</v>
      </c>
      <c r="X10" s="27">
        <v>0.20996549</v>
      </c>
      <c r="Y10" s="35">
        <v>421.20460000000003</v>
      </c>
      <c r="Z10" s="34">
        <v>0.41994473338127136</v>
      </c>
      <c r="AA10" s="4">
        <v>460</v>
      </c>
      <c r="AB10" s="29">
        <v>0.67196679999999998</v>
      </c>
      <c r="AC10" s="11">
        <f>VLOOKUP($D10,[1]Hoja2!$A:$E,2,FALSE)</f>
        <v>935</v>
      </c>
      <c r="AD10" s="11">
        <f>VLOOKUP($D10,[1]Hoja2!$A:$E,3,FALSE)</f>
        <v>819</v>
      </c>
      <c r="AE10" s="11">
        <f>VLOOKUP($D10,[1]Hoja2!$A:$E,4,FALSE)</f>
        <v>810</v>
      </c>
      <c r="AF10" s="11">
        <f>VLOOKUP($D10,[1]Hoja2!$A:$E,5,FALSE)</f>
        <v>782</v>
      </c>
      <c r="AG10" s="36">
        <v>0</v>
      </c>
      <c r="AH10" s="11">
        <f>K10-AG10</f>
        <v>684</v>
      </c>
      <c r="AI10" s="26">
        <f>AG10/($AG10+$AH10)</f>
        <v>0</v>
      </c>
      <c r="AJ10" s="26">
        <f>AH10/($AG10+$AH10)</f>
        <v>1</v>
      </c>
      <c r="AK10" s="14">
        <f>IFERROR(AG10/AH10,0)</f>
        <v>0</v>
      </c>
      <c r="AL10" s="28">
        <v>244.06332453825857</v>
      </c>
      <c r="AM10" s="30">
        <v>185</v>
      </c>
      <c r="AN10" s="31">
        <v>0.75800000000000001</v>
      </c>
      <c r="AO10" s="32">
        <v>531.71390013495272</v>
      </c>
      <c r="AP10" s="32">
        <v>394</v>
      </c>
      <c r="AQ10" s="31">
        <v>0.74099999999999999</v>
      </c>
      <c r="AR10" s="30">
        <v>102</v>
      </c>
      <c r="AS10" s="30">
        <v>83</v>
      </c>
      <c r="AT10" s="31">
        <v>0.44864864864864867</v>
      </c>
      <c r="AU10" s="4">
        <v>3</v>
      </c>
      <c r="AV10" s="4">
        <v>9</v>
      </c>
      <c r="AW10" s="4">
        <v>5</v>
      </c>
      <c r="AX10" s="4">
        <v>17</v>
      </c>
      <c r="AY10" s="29">
        <v>0.17599999999999999</v>
      </c>
      <c r="AZ10" s="29">
        <v>0.52900000000000003</v>
      </c>
      <c r="BA10" s="29">
        <v>0.29399999999999998</v>
      </c>
      <c r="BB10" s="4">
        <v>218</v>
      </c>
      <c r="BC10" s="29">
        <v>7.8E-2</v>
      </c>
      <c r="BD10" s="4">
        <v>63</v>
      </c>
      <c r="BE10" s="4">
        <v>19</v>
      </c>
      <c r="BF10" s="4">
        <v>45</v>
      </c>
      <c r="BG10" s="4">
        <v>86</v>
      </c>
      <c r="BH10" s="4">
        <v>810</v>
      </c>
      <c r="BI10" s="5">
        <v>64</v>
      </c>
      <c r="BJ10" s="33">
        <v>7901.2</v>
      </c>
      <c r="BK10" s="4">
        <v>508</v>
      </c>
      <c r="BL10" s="4">
        <v>14</v>
      </c>
      <c r="BM10" s="4">
        <v>490</v>
      </c>
      <c r="BN10" s="4">
        <v>0</v>
      </c>
      <c r="BO10" s="4">
        <v>0</v>
      </c>
      <c r="BP10" s="4">
        <v>0</v>
      </c>
      <c r="BQ10" s="4">
        <v>0</v>
      </c>
      <c r="BR10" s="4">
        <v>0</v>
      </c>
      <c r="BS10" s="4">
        <v>0</v>
      </c>
      <c r="BT10" s="4">
        <v>0</v>
      </c>
      <c r="BU10" s="4">
        <v>4</v>
      </c>
      <c r="BV10" s="4">
        <v>84</v>
      </c>
      <c r="BW10" s="4">
        <v>600</v>
      </c>
      <c r="BX10" s="29">
        <v>0.12280701754385964</v>
      </c>
    </row>
    <row r="11" spans="1:76" x14ac:dyDescent="0.25">
      <c r="A11" s="6" t="s">
        <v>238</v>
      </c>
      <c r="B11" s="4">
        <v>11</v>
      </c>
      <c r="C11" s="4">
        <v>111</v>
      </c>
      <c r="D11" s="6">
        <v>11102</v>
      </c>
      <c r="E11" s="4" t="s">
        <v>728</v>
      </c>
      <c r="F11" s="4" t="s">
        <v>732</v>
      </c>
      <c r="G11" s="4" t="s">
        <v>733</v>
      </c>
      <c r="H11" s="4">
        <v>606</v>
      </c>
      <c r="I11" s="4">
        <v>592</v>
      </c>
      <c r="J11" s="4">
        <v>14</v>
      </c>
      <c r="K11" s="4">
        <v>852</v>
      </c>
      <c r="L11" s="4">
        <v>494</v>
      </c>
      <c r="M11" s="4">
        <v>358</v>
      </c>
      <c r="N11" s="14">
        <f>(L11/M11)*100</f>
        <v>137.98882681564245</v>
      </c>
      <c r="O11" s="4">
        <v>46.6</v>
      </c>
      <c r="P11" s="4">
        <v>26.2</v>
      </c>
      <c r="Q11" s="4">
        <v>20.5</v>
      </c>
      <c r="R11" s="4">
        <v>17.8</v>
      </c>
      <c r="S11" s="4">
        <v>68.2</v>
      </c>
      <c r="T11" s="4">
        <v>14</v>
      </c>
      <c r="U11" s="25">
        <v>125.9491</v>
      </c>
      <c r="V11" s="34">
        <v>0.17112644016742706</v>
      </c>
      <c r="W11" s="4">
        <v>103</v>
      </c>
      <c r="X11" s="27">
        <v>0.12039171999999999</v>
      </c>
      <c r="Y11" s="35">
        <v>316.73059999999998</v>
      </c>
      <c r="Z11" s="34">
        <v>0.44493642449378967</v>
      </c>
      <c r="AA11" s="4">
        <v>213</v>
      </c>
      <c r="AB11" s="29">
        <v>0.24961795000000001</v>
      </c>
      <c r="AC11" s="11">
        <f>VLOOKUP($D11,[1]Hoja2!$A:$E,2,FALSE)</f>
        <v>987</v>
      </c>
      <c r="AD11" s="11">
        <f>VLOOKUP($D11,[1]Hoja2!$A:$E,3,FALSE)</f>
        <v>927</v>
      </c>
      <c r="AE11" s="11">
        <f>VLOOKUP($D11,[1]Hoja2!$A:$E,4,FALSE)</f>
        <v>920</v>
      </c>
      <c r="AF11" s="11">
        <f>VLOOKUP($D11,[1]Hoja2!$A:$E,5,FALSE)</f>
        <v>902</v>
      </c>
      <c r="AG11" s="36">
        <v>0</v>
      </c>
      <c r="AH11" s="11">
        <f>K11-AG11</f>
        <v>852</v>
      </c>
      <c r="AI11" s="26">
        <f>AG11/($AG11+$AH11)</f>
        <v>0</v>
      </c>
      <c r="AJ11" s="26">
        <f>AH11/($AG11+$AH11)</f>
        <v>1</v>
      </c>
      <c r="AK11" s="14">
        <f>IFERROR(AG11/AH11,0)</f>
        <v>0</v>
      </c>
      <c r="AL11" s="28">
        <v>468.69712351945856</v>
      </c>
      <c r="AM11" s="30">
        <v>277</v>
      </c>
      <c r="AN11" s="31">
        <v>0.59099999999999997</v>
      </c>
      <c r="AO11" s="32">
        <v>887.39495798319331</v>
      </c>
      <c r="AP11" s="32">
        <v>528</v>
      </c>
      <c r="AQ11" s="31">
        <v>0.59499999999999997</v>
      </c>
      <c r="AR11" s="30">
        <v>144</v>
      </c>
      <c r="AS11" s="30">
        <v>133</v>
      </c>
      <c r="AT11" s="31">
        <v>0.48014440433212996</v>
      </c>
      <c r="AU11" s="4">
        <v>1</v>
      </c>
      <c r="AV11" s="4">
        <v>3</v>
      </c>
      <c r="AW11" s="4">
        <v>13</v>
      </c>
      <c r="AX11" s="4">
        <v>17</v>
      </c>
      <c r="AY11" s="29">
        <v>5.8999999999999997E-2</v>
      </c>
      <c r="AZ11" s="29">
        <v>0.17599999999999999</v>
      </c>
      <c r="BA11" s="29">
        <v>0.76500000000000001</v>
      </c>
      <c r="BB11" s="4">
        <v>366</v>
      </c>
      <c r="BC11" s="29">
        <v>4.5999999999999999E-2</v>
      </c>
      <c r="BD11" s="4">
        <v>265</v>
      </c>
      <c r="BE11" s="4">
        <v>7</v>
      </c>
      <c r="BF11" s="4" t="s">
        <v>760</v>
      </c>
      <c r="BG11" s="4">
        <v>92</v>
      </c>
      <c r="BH11" s="4">
        <v>920</v>
      </c>
      <c r="BI11" s="5">
        <v>3</v>
      </c>
      <c r="BJ11" s="33">
        <v>326.10000000000002</v>
      </c>
      <c r="BK11" s="4">
        <v>230</v>
      </c>
      <c r="BL11" s="4">
        <v>219</v>
      </c>
      <c r="BM11" s="4">
        <v>0</v>
      </c>
      <c r="BN11" s="4">
        <v>0</v>
      </c>
      <c r="BO11" s="4">
        <v>0</v>
      </c>
      <c r="BP11" s="4">
        <v>0</v>
      </c>
      <c r="BQ11" s="4">
        <v>1</v>
      </c>
      <c r="BR11" s="4">
        <v>3</v>
      </c>
      <c r="BS11" s="4">
        <v>0</v>
      </c>
      <c r="BT11" s="4">
        <v>0</v>
      </c>
      <c r="BU11" s="4">
        <v>7</v>
      </c>
      <c r="BV11" s="4">
        <v>25</v>
      </c>
      <c r="BW11" s="4">
        <v>827</v>
      </c>
      <c r="BX11" s="29">
        <v>2.9342723004694836E-2</v>
      </c>
    </row>
    <row r="12" spans="1:76" x14ac:dyDescent="0.25">
      <c r="A12" s="6" t="s">
        <v>255</v>
      </c>
      <c r="B12" s="4">
        <v>12</v>
      </c>
      <c r="C12" s="4">
        <v>124</v>
      </c>
      <c r="D12" s="6">
        <v>12402</v>
      </c>
      <c r="E12" s="4" t="s">
        <v>713</v>
      </c>
      <c r="F12" s="4" t="s">
        <v>717</v>
      </c>
      <c r="G12" s="4" t="s">
        <v>718</v>
      </c>
      <c r="H12" s="4">
        <v>226</v>
      </c>
      <c r="I12" s="4">
        <v>188</v>
      </c>
      <c r="J12" s="4">
        <v>38</v>
      </c>
      <c r="K12" s="4">
        <v>1209</v>
      </c>
      <c r="L12" s="4">
        <v>800</v>
      </c>
      <c r="M12" s="4">
        <v>409</v>
      </c>
      <c r="N12" s="14">
        <f>(L12/M12)*100</f>
        <v>195.59902200488997</v>
      </c>
      <c r="O12" s="4">
        <v>11.8</v>
      </c>
      <c r="P12" s="4">
        <v>4.4000000000000004</v>
      </c>
      <c r="Q12" s="4">
        <v>7.4</v>
      </c>
      <c r="R12" s="4">
        <v>4</v>
      </c>
      <c r="S12" s="4">
        <v>89.4</v>
      </c>
      <c r="T12" s="4">
        <v>6.6</v>
      </c>
      <c r="U12" s="25">
        <v>39.195120000000003</v>
      </c>
      <c r="V12" s="34">
        <v>6.8522937595844269E-2</v>
      </c>
      <c r="W12" s="4">
        <v>4</v>
      </c>
      <c r="X12" s="27">
        <v>3.1706299999999998E-3</v>
      </c>
      <c r="Y12" s="35">
        <v>94.716080000000005</v>
      </c>
      <c r="Z12" s="34">
        <v>0.16921527683734894</v>
      </c>
      <c r="AA12" s="4">
        <v>22</v>
      </c>
      <c r="AB12" s="29">
        <v>1.8117520000000002E-2</v>
      </c>
      <c r="AC12" s="11">
        <f>VLOOKUP($D12,[1]Hoja2!$A:$E,2,FALSE)</f>
        <v>536</v>
      </c>
      <c r="AD12" s="11">
        <f>VLOOKUP($D12,[1]Hoja2!$A:$E,3,FALSE)</f>
        <v>777</v>
      </c>
      <c r="AE12" s="11">
        <f>VLOOKUP($D12,[1]Hoja2!$A:$E,4,FALSE)</f>
        <v>1021</v>
      </c>
      <c r="AF12" s="11">
        <f>VLOOKUP($D12,[1]Hoja2!$A:$E,5,FALSE)</f>
        <v>1137</v>
      </c>
      <c r="AG12" s="36">
        <v>0</v>
      </c>
      <c r="AH12" s="11">
        <f>K12-AG12</f>
        <v>1209</v>
      </c>
      <c r="AI12" s="26">
        <f>AG12/($AG12+$AH12)</f>
        <v>0</v>
      </c>
      <c r="AJ12" s="26">
        <f>AH12/($AG12+$AH12)</f>
        <v>1</v>
      </c>
      <c r="AK12" s="14">
        <f>IFERROR(AG12/AH12,0)</f>
        <v>0</v>
      </c>
      <c r="AL12" s="28">
        <v>145.34883720930233</v>
      </c>
      <c r="AM12" s="30">
        <v>25</v>
      </c>
      <c r="AN12" s="31">
        <v>0.17199999999999999</v>
      </c>
      <c r="AO12" s="32">
        <v>241.75824175824175</v>
      </c>
      <c r="AP12" s="32">
        <v>44</v>
      </c>
      <c r="AQ12" s="31">
        <v>0.182</v>
      </c>
      <c r="AR12" s="30">
        <v>15</v>
      </c>
      <c r="AS12" s="30">
        <v>10</v>
      </c>
      <c r="AT12" s="31">
        <v>0.4</v>
      </c>
      <c r="AU12" s="4">
        <v>1</v>
      </c>
      <c r="AV12" s="4">
        <v>0</v>
      </c>
      <c r="AW12" s="4">
        <v>15</v>
      </c>
      <c r="AX12" s="4">
        <v>16</v>
      </c>
      <c r="AY12" s="29">
        <v>6.3E-2</v>
      </c>
      <c r="AZ12" s="29">
        <v>0</v>
      </c>
      <c r="BA12" s="29">
        <v>0.93799999999999994</v>
      </c>
      <c r="BB12" s="4">
        <v>127</v>
      </c>
      <c r="BC12" s="29">
        <v>0.126</v>
      </c>
      <c r="BD12" s="4">
        <v>13</v>
      </c>
      <c r="BE12" s="4">
        <v>68</v>
      </c>
      <c r="BF12" s="4">
        <v>1</v>
      </c>
      <c r="BG12" s="4">
        <v>43</v>
      </c>
      <c r="BH12" s="4">
        <v>1021</v>
      </c>
      <c r="BI12" s="5">
        <v>13</v>
      </c>
      <c r="BJ12" s="33">
        <v>1273.3</v>
      </c>
      <c r="BK12" s="4">
        <v>178</v>
      </c>
      <c r="BL12" s="4">
        <v>132</v>
      </c>
      <c r="BM12" s="4">
        <v>4</v>
      </c>
      <c r="BN12" s="4">
        <v>0</v>
      </c>
      <c r="BO12" s="4">
        <v>2</v>
      </c>
      <c r="BP12" s="4">
        <v>0</v>
      </c>
      <c r="BQ12" s="4">
        <v>2</v>
      </c>
      <c r="BR12" s="4">
        <v>0</v>
      </c>
      <c r="BS12" s="4">
        <v>6</v>
      </c>
      <c r="BT12" s="4">
        <v>2</v>
      </c>
      <c r="BU12" s="4">
        <v>30</v>
      </c>
      <c r="BV12" s="4">
        <v>184</v>
      </c>
      <c r="BW12" s="4">
        <v>1025</v>
      </c>
      <c r="BX12" s="29">
        <v>0.15219189412737799</v>
      </c>
    </row>
    <row r="13" spans="1:76" x14ac:dyDescent="0.25">
      <c r="A13" s="6" t="s">
        <v>44</v>
      </c>
      <c r="B13" s="4">
        <v>5</v>
      </c>
      <c r="C13" s="4">
        <v>51</v>
      </c>
      <c r="D13" s="6">
        <v>5104</v>
      </c>
      <c r="E13" s="4" t="s">
        <v>547</v>
      </c>
      <c r="F13" s="4" t="s">
        <v>572</v>
      </c>
      <c r="G13" s="4" t="s">
        <v>586</v>
      </c>
      <c r="H13" s="4">
        <v>445</v>
      </c>
      <c r="I13" s="4">
        <v>438</v>
      </c>
      <c r="J13" s="4">
        <v>7</v>
      </c>
      <c r="K13" s="4">
        <v>926</v>
      </c>
      <c r="L13" s="4">
        <v>499</v>
      </c>
      <c r="M13" s="4">
        <v>427</v>
      </c>
      <c r="N13" s="14">
        <f>(L13/M13)*100</f>
        <v>116.86182669789227</v>
      </c>
      <c r="O13" s="4">
        <v>41.4</v>
      </c>
      <c r="P13" s="4">
        <v>29.2</v>
      </c>
      <c r="Q13" s="4">
        <v>12.2</v>
      </c>
      <c r="R13" s="4">
        <v>20.6</v>
      </c>
      <c r="S13" s="4">
        <v>70.7</v>
      </c>
      <c r="T13" s="4">
        <v>8.6</v>
      </c>
      <c r="U13" s="25">
        <v>70.360579999999999</v>
      </c>
      <c r="V13" s="34">
        <v>7.3985889554023743E-2</v>
      </c>
      <c r="W13" s="4">
        <v>47</v>
      </c>
      <c r="X13" s="27">
        <v>5.117331E-2</v>
      </c>
      <c r="Y13" s="35">
        <v>184.67930000000001</v>
      </c>
      <c r="Z13" s="34">
        <v>0.21804273128509521</v>
      </c>
      <c r="AA13" s="4">
        <v>163</v>
      </c>
      <c r="AB13" s="29">
        <v>0.17572014</v>
      </c>
      <c r="AC13" s="11">
        <f>VLOOKUP($D13,[1]Hoja2!$A:$E,2,FALSE)</f>
        <v>643</v>
      </c>
      <c r="AD13" s="11">
        <f>VLOOKUP($D13,[1]Hoja2!$A:$E,3,FALSE)</f>
        <v>820</v>
      </c>
      <c r="AE13" s="11">
        <f>VLOOKUP($D13,[1]Hoja2!$A:$E,4,FALSE)</f>
        <v>1033</v>
      </c>
      <c r="AF13" s="11">
        <f>VLOOKUP($D13,[1]Hoja2!$A:$E,5,FALSE)</f>
        <v>1196</v>
      </c>
      <c r="AG13" s="36">
        <v>0</v>
      </c>
      <c r="AH13" s="11">
        <f>K13-AG13</f>
        <v>926</v>
      </c>
      <c r="AI13" s="26">
        <f>AG13/($AG13+$AH13)</f>
        <v>0</v>
      </c>
      <c r="AJ13" s="26">
        <f>AH13/($AG13+$AH13)</f>
        <v>1</v>
      </c>
      <c r="AK13" s="14">
        <f>IFERROR(AG13/AH13,0)</f>
        <v>0</v>
      </c>
      <c r="AL13" s="28">
        <v>389.22155688622752</v>
      </c>
      <c r="AM13" s="30">
        <v>195</v>
      </c>
      <c r="AN13" s="31">
        <v>0.501</v>
      </c>
      <c r="AO13" s="32">
        <v>880.15717092337911</v>
      </c>
      <c r="AP13" s="32">
        <v>448</v>
      </c>
      <c r="AQ13" s="31">
        <v>0.50900000000000001</v>
      </c>
      <c r="AR13" s="30">
        <v>106</v>
      </c>
      <c r="AS13" s="30">
        <v>89</v>
      </c>
      <c r="AT13" s="31">
        <v>0.4564102564102564</v>
      </c>
      <c r="AU13" s="4">
        <v>2</v>
      </c>
      <c r="AV13" s="4">
        <v>4</v>
      </c>
      <c r="AW13" s="4">
        <v>7</v>
      </c>
      <c r="AX13" s="4">
        <v>13</v>
      </c>
      <c r="AY13" s="29">
        <v>0.154</v>
      </c>
      <c r="AZ13" s="29">
        <v>0.308</v>
      </c>
      <c r="BA13" s="29">
        <v>0.53800000000000003</v>
      </c>
      <c r="BB13" s="4">
        <v>351</v>
      </c>
      <c r="BC13" s="29">
        <v>3.6999999999999998E-2</v>
      </c>
      <c r="BD13" s="4">
        <v>307</v>
      </c>
      <c r="BE13" s="4">
        <v>4</v>
      </c>
      <c r="BF13" s="4" t="s">
        <v>760</v>
      </c>
      <c r="BG13" s="4">
        <v>38</v>
      </c>
      <c r="BH13" s="4">
        <v>1033</v>
      </c>
      <c r="BI13" s="5">
        <v>1</v>
      </c>
      <c r="BJ13" s="33">
        <v>96.8</v>
      </c>
      <c r="BK13" s="4">
        <v>60</v>
      </c>
      <c r="BL13" s="4">
        <v>41</v>
      </c>
      <c r="BM13" s="4">
        <v>9</v>
      </c>
      <c r="BN13" s="4">
        <v>1</v>
      </c>
      <c r="BO13" s="4">
        <v>0</v>
      </c>
      <c r="BP13" s="4">
        <v>4</v>
      </c>
      <c r="BQ13" s="4">
        <v>0</v>
      </c>
      <c r="BR13" s="4">
        <v>1</v>
      </c>
      <c r="BS13" s="4">
        <v>0</v>
      </c>
      <c r="BT13" s="4">
        <v>0</v>
      </c>
      <c r="BU13" s="4">
        <v>4</v>
      </c>
      <c r="BV13" s="4">
        <v>36</v>
      </c>
      <c r="BW13" s="4">
        <v>890</v>
      </c>
      <c r="BX13" s="29">
        <v>3.8876889848812095E-2</v>
      </c>
    </row>
    <row r="14" spans="1:76" x14ac:dyDescent="0.25">
      <c r="A14" s="6" t="s">
        <v>321</v>
      </c>
      <c r="B14" s="4">
        <v>15</v>
      </c>
      <c r="C14" s="4">
        <v>151</v>
      </c>
      <c r="D14" s="6">
        <v>15102</v>
      </c>
      <c r="E14" s="4" t="s">
        <v>492</v>
      </c>
      <c r="F14" s="4" t="s">
        <v>493</v>
      </c>
      <c r="G14" s="4" t="s">
        <v>494</v>
      </c>
      <c r="H14" s="4">
        <v>948</v>
      </c>
      <c r="I14" s="4">
        <v>927</v>
      </c>
      <c r="J14" s="4">
        <v>21</v>
      </c>
      <c r="K14" s="4">
        <v>1255</v>
      </c>
      <c r="L14" s="4">
        <v>726</v>
      </c>
      <c r="M14" s="4">
        <v>529</v>
      </c>
      <c r="N14" s="14">
        <f>(L14/M14)*100</f>
        <v>137.24007561436673</v>
      </c>
      <c r="O14" s="4">
        <v>46.8</v>
      </c>
      <c r="P14" s="4">
        <v>22.7</v>
      </c>
      <c r="Q14" s="4">
        <v>24.1</v>
      </c>
      <c r="R14" s="4">
        <v>15.5</v>
      </c>
      <c r="S14" s="4">
        <v>68.099999999999994</v>
      </c>
      <c r="T14" s="4">
        <v>16.399999999999999</v>
      </c>
      <c r="U14" s="25">
        <v>217.5172</v>
      </c>
      <c r="V14" s="34">
        <v>0.14667375385761261</v>
      </c>
      <c r="W14" s="4">
        <v>130</v>
      </c>
      <c r="X14" s="27">
        <v>8.7998629999999994E-2</v>
      </c>
      <c r="Y14" s="35">
        <v>825.16139999999996</v>
      </c>
      <c r="Z14" s="34">
        <v>0.54974108934402466</v>
      </c>
      <c r="AA14" s="4">
        <v>869</v>
      </c>
      <c r="AB14" s="29">
        <v>0.58687588999999996</v>
      </c>
      <c r="AC14" s="11">
        <f>VLOOKUP($D14,[1]Hoja2!$A:$E,2,FALSE)</f>
        <v>1173</v>
      </c>
      <c r="AD14" s="11">
        <f>VLOOKUP($D14,[1]Hoja2!$A:$E,3,FALSE)</f>
        <v>1172</v>
      </c>
      <c r="AE14" s="11">
        <f>VLOOKUP($D14,[1]Hoja2!$A:$E,4,FALSE)</f>
        <v>1233</v>
      </c>
      <c r="AF14" s="11">
        <f>VLOOKUP($D14,[1]Hoja2!$A:$E,5,FALSE)</f>
        <v>1254</v>
      </c>
      <c r="AG14" s="36">
        <v>0</v>
      </c>
      <c r="AH14" s="11">
        <f>K14-AG14</f>
        <v>1255</v>
      </c>
      <c r="AI14" s="26">
        <f>AG14/($AG14+$AH14)</f>
        <v>0</v>
      </c>
      <c r="AJ14" s="26">
        <f>AH14/($AG14+$AH14)</f>
        <v>1</v>
      </c>
      <c r="AK14" s="14">
        <f>IFERROR(AG14/AH14,0)</f>
        <v>0</v>
      </c>
      <c r="AL14" s="28">
        <v>568.75</v>
      </c>
      <c r="AM14" s="30">
        <v>364</v>
      </c>
      <c r="AN14" s="31">
        <v>0.64</v>
      </c>
      <c r="AO14" s="32">
        <v>1004.4052863436123</v>
      </c>
      <c r="AP14" s="32">
        <v>684</v>
      </c>
      <c r="AQ14" s="31">
        <v>0.68100000000000005</v>
      </c>
      <c r="AR14" s="30">
        <v>167</v>
      </c>
      <c r="AS14" s="30">
        <v>197</v>
      </c>
      <c r="AT14" s="31">
        <v>0.54120879120879117</v>
      </c>
      <c r="AU14" s="4">
        <v>32</v>
      </c>
      <c r="AV14" s="4">
        <v>13</v>
      </c>
      <c r="AW14" s="4">
        <v>101</v>
      </c>
      <c r="AX14" s="4">
        <v>146</v>
      </c>
      <c r="AY14" s="29">
        <v>0.219</v>
      </c>
      <c r="AZ14" s="29">
        <v>8.8999999999999996E-2</v>
      </c>
      <c r="BA14" s="29">
        <v>0.69199999999999995</v>
      </c>
      <c r="BB14" s="4">
        <v>431</v>
      </c>
      <c r="BC14" s="29">
        <v>0.33900000000000002</v>
      </c>
      <c r="BD14" s="4">
        <v>112</v>
      </c>
      <c r="BE14" s="4">
        <v>22</v>
      </c>
      <c r="BF14" s="4">
        <v>127</v>
      </c>
      <c r="BG14" s="4">
        <v>170</v>
      </c>
      <c r="BH14" s="4">
        <v>1233</v>
      </c>
      <c r="BI14" s="5">
        <v>30</v>
      </c>
      <c r="BJ14" s="33">
        <v>2433.1</v>
      </c>
      <c r="BK14" s="4">
        <v>888</v>
      </c>
      <c r="BL14" s="4">
        <v>34</v>
      </c>
      <c r="BM14" s="4">
        <v>790</v>
      </c>
      <c r="BN14" s="4">
        <v>0</v>
      </c>
      <c r="BO14" s="4">
        <v>3</v>
      </c>
      <c r="BP14" s="4">
        <v>21</v>
      </c>
      <c r="BQ14" s="4">
        <v>0</v>
      </c>
      <c r="BR14" s="4">
        <v>8</v>
      </c>
      <c r="BS14" s="4">
        <v>0</v>
      </c>
      <c r="BT14" s="4">
        <v>0</v>
      </c>
      <c r="BU14" s="4">
        <v>32</v>
      </c>
      <c r="BV14" s="4">
        <v>143</v>
      </c>
      <c r="BW14" s="4">
        <v>1112</v>
      </c>
      <c r="BX14" s="29">
        <v>0.11394422310756971</v>
      </c>
    </row>
    <row r="15" spans="1:76" x14ac:dyDescent="0.25">
      <c r="A15" s="6" t="s">
        <v>4</v>
      </c>
      <c r="B15" s="4">
        <v>1</v>
      </c>
      <c r="C15" s="4">
        <v>14</v>
      </c>
      <c r="D15" s="6">
        <v>1402</v>
      </c>
      <c r="E15" s="4" t="s">
        <v>498</v>
      </c>
      <c r="F15" s="4" t="s">
        <v>501</v>
      </c>
      <c r="G15" s="4" t="s">
        <v>504</v>
      </c>
      <c r="H15" s="4">
        <v>1092</v>
      </c>
      <c r="I15" s="4">
        <v>1088</v>
      </c>
      <c r="J15" s="4">
        <v>4</v>
      </c>
      <c r="K15" s="4">
        <v>1250</v>
      </c>
      <c r="L15" s="4">
        <v>657</v>
      </c>
      <c r="M15" s="4">
        <v>593</v>
      </c>
      <c r="N15" s="14">
        <f>(L15/M15)*100</f>
        <v>110.79258010118045</v>
      </c>
      <c r="O15" s="4">
        <v>60.5</v>
      </c>
      <c r="P15" s="4">
        <v>35.299999999999997</v>
      </c>
      <c r="Q15" s="4">
        <v>25.2</v>
      </c>
      <c r="R15" s="4">
        <v>22</v>
      </c>
      <c r="S15" s="4">
        <v>62.3</v>
      </c>
      <c r="T15" s="4">
        <v>15.7</v>
      </c>
      <c r="U15" s="25">
        <v>300.20060000000001</v>
      </c>
      <c r="V15" s="34">
        <v>0.34866499900817871</v>
      </c>
      <c r="W15" s="4">
        <v>220</v>
      </c>
      <c r="X15" s="27">
        <v>0.26445590000000002</v>
      </c>
      <c r="Y15" s="35">
        <v>483.95409999999998</v>
      </c>
      <c r="Z15" s="34">
        <v>0.56339240074157715</v>
      </c>
      <c r="AA15" s="4">
        <v>387</v>
      </c>
      <c r="AB15" s="29">
        <v>0.51823160999999995</v>
      </c>
      <c r="AC15" s="11">
        <f>VLOOKUP($D15,[1]Hoja2!$A:$E,2,FALSE)</f>
        <v>1325</v>
      </c>
      <c r="AD15" s="11">
        <f>VLOOKUP($D15,[1]Hoja2!$A:$E,3,FALSE)</f>
        <v>1237</v>
      </c>
      <c r="AE15" s="11">
        <f>VLOOKUP($D15,[1]Hoja2!$A:$E,4,FALSE)</f>
        <v>1375</v>
      </c>
      <c r="AF15" s="11">
        <f>VLOOKUP($D15,[1]Hoja2!$A:$E,5,FALSE)</f>
        <v>1344</v>
      </c>
      <c r="AG15" s="36">
        <v>0</v>
      </c>
      <c r="AH15" s="11">
        <f>K15-AG15</f>
        <v>1250</v>
      </c>
      <c r="AI15" s="26">
        <f>AG15/($AG15+$AH15)</f>
        <v>0</v>
      </c>
      <c r="AJ15" s="26">
        <f>AH15/($AG15+$AH15)</f>
        <v>1</v>
      </c>
      <c r="AK15" s="14">
        <f>IFERROR(AG15/AH15,0)</f>
        <v>0</v>
      </c>
      <c r="AL15" s="28">
        <v>530.1047120418848</v>
      </c>
      <c r="AM15" s="30">
        <v>405</v>
      </c>
      <c r="AN15" s="31">
        <v>0.76400000000000001</v>
      </c>
      <c r="AO15" s="32">
        <v>1269.4300518134714</v>
      </c>
      <c r="AP15" s="32">
        <v>980</v>
      </c>
      <c r="AQ15" s="31">
        <v>0.77200000000000002</v>
      </c>
      <c r="AR15" s="30">
        <v>229</v>
      </c>
      <c r="AS15" s="30">
        <v>176</v>
      </c>
      <c r="AT15" s="31">
        <v>0.4345679012345679</v>
      </c>
      <c r="AU15" s="4">
        <v>7</v>
      </c>
      <c r="AV15" s="4">
        <v>8</v>
      </c>
      <c r="AW15" s="4">
        <v>116</v>
      </c>
      <c r="AX15" s="4">
        <v>131</v>
      </c>
      <c r="AY15" s="29">
        <v>5.2999999999999999E-2</v>
      </c>
      <c r="AZ15" s="29">
        <v>6.0999999999999999E-2</v>
      </c>
      <c r="BA15" s="29">
        <v>0.88500000000000001</v>
      </c>
      <c r="BB15" s="4">
        <v>477</v>
      </c>
      <c r="BC15" s="29">
        <v>0.27500000000000002</v>
      </c>
      <c r="BD15" s="4">
        <v>352</v>
      </c>
      <c r="BE15" s="4">
        <v>10</v>
      </c>
      <c r="BF15" s="4">
        <v>4</v>
      </c>
      <c r="BG15" s="4">
        <v>92</v>
      </c>
      <c r="BH15" s="4">
        <v>1375</v>
      </c>
      <c r="BI15" s="5">
        <v>107</v>
      </c>
      <c r="BJ15" s="33">
        <v>7781.8</v>
      </c>
      <c r="BK15" s="4">
        <v>1071</v>
      </c>
      <c r="BL15" s="4">
        <v>15</v>
      </c>
      <c r="BM15" s="4">
        <v>957</v>
      </c>
      <c r="BN15" s="4">
        <v>0</v>
      </c>
      <c r="BO15" s="4">
        <v>0</v>
      </c>
      <c r="BP15" s="4">
        <v>67</v>
      </c>
      <c r="BQ15" s="4">
        <v>1</v>
      </c>
      <c r="BR15" s="4">
        <v>2</v>
      </c>
      <c r="BS15" s="4">
        <v>0</v>
      </c>
      <c r="BT15" s="4">
        <v>0</v>
      </c>
      <c r="BU15" s="4">
        <v>29</v>
      </c>
      <c r="BV15" s="4">
        <v>187</v>
      </c>
      <c r="BW15" s="4">
        <v>1063</v>
      </c>
      <c r="BX15" s="29">
        <v>0.14960000000000001</v>
      </c>
    </row>
    <row r="16" spans="1:76" x14ac:dyDescent="0.25">
      <c r="A16" s="6" t="s">
        <v>241</v>
      </c>
      <c r="B16" s="4">
        <v>11</v>
      </c>
      <c r="C16" s="4">
        <v>112</v>
      </c>
      <c r="D16" s="6">
        <v>11203</v>
      </c>
      <c r="E16" s="4" t="s">
        <v>728</v>
      </c>
      <c r="F16" s="4" t="s">
        <v>729</v>
      </c>
      <c r="G16" s="4" t="s">
        <v>731</v>
      </c>
      <c r="H16" s="4">
        <v>690</v>
      </c>
      <c r="I16" s="4">
        <v>677</v>
      </c>
      <c r="J16" s="4">
        <v>13</v>
      </c>
      <c r="K16" s="4">
        <v>1843</v>
      </c>
      <c r="L16" s="4">
        <v>1166</v>
      </c>
      <c r="M16" s="4">
        <v>677</v>
      </c>
      <c r="N16" s="14">
        <f>(L16/M16)*100</f>
        <v>172.23042836041358</v>
      </c>
      <c r="O16" s="4">
        <v>32.4</v>
      </c>
      <c r="P16" s="4">
        <v>23.8</v>
      </c>
      <c r="Q16" s="4">
        <v>8.6</v>
      </c>
      <c r="R16" s="4">
        <v>18</v>
      </c>
      <c r="S16" s="4">
        <v>75.5</v>
      </c>
      <c r="T16" s="4">
        <v>6.5</v>
      </c>
      <c r="U16" s="25">
        <v>387.55590000000001</v>
      </c>
      <c r="V16" s="34">
        <v>0.21772803366184235</v>
      </c>
      <c r="W16" s="4">
        <v>225</v>
      </c>
      <c r="X16" s="27">
        <v>0.12203723</v>
      </c>
      <c r="Y16" s="35">
        <v>467.5958</v>
      </c>
      <c r="Z16" s="34">
        <v>0.27160409092903137</v>
      </c>
      <c r="AA16" s="4">
        <v>438</v>
      </c>
      <c r="AB16" s="29">
        <v>0.23771306</v>
      </c>
      <c r="AC16" s="11">
        <f>VLOOKUP($D16,[1]Hoja2!$A:$E,2,FALSE)</f>
        <v>1472</v>
      </c>
      <c r="AD16" s="11">
        <f>VLOOKUP($D16,[1]Hoja2!$A:$E,3,FALSE)</f>
        <v>1514</v>
      </c>
      <c r="AE16" s="11">
        <f>VLOOKUP($D16,[1]Hoja2!$A:$E,4,FALSE)</f>
        <v>1599</v>
      </c>
      <c r="AF16" s="11">
        <f>VLOOKUP($D16,[1]Hoja2!$A:$E,5,FALSE)</f>
        <v>1614</v>
      </c>
      <c r="AG16" s="36">
        <v>1705</v>
      </c>
      <c r="AH16" s="11">
        <f>K16-AG16</f>
        <v>138</v>
      </c>
      <c r="AI16" s="26">
        <f>AG16/($AG16+$AH16)</f>
        <v>0.92512208355941394</v>
      </c>
      <c r="AJ16" s="26">
        <f>AH16/($AG16+$AH16)</f>
        <v>7.4877916440586001E-2</v>
      </c>
      <c r="AK16" s="14">
        <f>IFERROR(AG16/AH16,0)</f>
        <v>12.355072463768115</v>
      </c>
      <c r="AL16" s="28">
        <v>617.36334405144692</v>
      </c>
      <c r="AM16" s="30">
        <v>384</v>
      </c>
      <c r="AN16" s="31">
        <v>0.622</v>
      </c>
      <c r="AO16" s="32">
        <v>1764.3312101910828</v>
      </c>
      <c r="AP16" s="32">
        <v>1108</v>
      </c>
      <c r="AQ16" s="31">
        <v>0.628</v>
      </c>
      <c r="AR16" s="30">
        <v>249</v>
      </c>
      <c r="AS16" s="30">
        <v>135</v>
      </c>
      <c r="AT16" s="31">
        <v>0.3515625</v>
      </c>
      <c r="AU16" s="4">
        <v>2</v>
      </c>
      <c r="AV16" s="4">
        <v>2</v>
      </c>
      <c r="AW16" s="4">
        <v>26</v>
      </c>
      <c r="AX16" s="4">
        <v>30</v>
      </c>
      <c r="AY16" s="29">
        <v>6.7000000000000004E-2</v>
      </c>
      <c r="AZ16" s="29">
        <v>6.7000000000000004E-2</v>
      </c>
      <c r="BA16" s="29">
        <v>0.86699999999999999</v>
      </c>
      <c r="BB16" s="4">
        <v>507</v>
      </c>
      <c r="BC16" s="29">
        <v>5.8999999999999997E-2</v>
      </c>
      <c r="BD16" s="4">
        <v>484</v>
      </c>
      <c r="BE16" s="4">
        <v>4</v>
      </c>
      <c r="BF16" s="4">
        <v>6</v>
      </c>
      <c r="BG16" s="4">
        <v>11</v>
      </c>
      <c r="BH16" s="4">
        <v>1599</v>
      </c>
      <c r="BI16" s="5">
        <v>14</v>
      </c>
      <c r="BJ16" s="33">
        <v>875.5</v>
      </c>
      <c r="BK16" s="4">
        <v>931</v>
      </c>
      <c r="BL16" s="4">
        <v>835</v>
      </c>
      <c r="BM16" s="4">
        <v>5</v>
      </c>
      <c r="BN16" s="4">
        <v>1</v>
      </c>
      <c r="BO16" s="4">
        <v>0</v>
      </c>
      <c r="BP16" s="4">
        <v>1</v>
      </c>
      <c r="BQ16" s="4">
        <v>0</v>
      </c>
      <c r="BR16" s="4">
        <v>1</v>
      </c>
      <c r="BS16" s="4">
        <v>3</v>
      </c>
      <c r="BT16" s="4">
        <v>1</v>
      </c>
      <c r="BU16" s="4">
        <v>84</v>
      </c>
      <c r="BV16" s="4">
        <v>19</v>
      </c>
      <c r="BW16" s="4">
        <v>1824</v>
      </c>
      <c r="BX16" s="29">
        <v>1.0309278350515464E-2</v>
      </c>
    </row>
    <row r="17" spans="1:76" s="7" customFormat="1" x14ac:dyDescent="0.25">
      <c r="A17" s="6" t="s">
        <v>322</v>
      </c>
      <c r="B17" s="4">
        <v>15</v>
      </c>
      <c r="C17" s="4">
        <v>152</v>
      </c>
      <c r="D17" s="6">
        <v>15201</v>
      </c>
      <c r="E17" s="4" t="s">
        <v>492</v>
      </c>
      <c r="F17" s="4" t="s">
        <v>495</v>
      </c>
      <c r="G17" s="4" t="s">
        <v>497</v>
      </c>
      <c r="H17" s="4">
        <v>1917</v>
      </c>
      <c r="I17" s="4">
        <v>1875</v>
      </c>
      <c r="J17" s="4">
        <v>42</v>
      </c>
      <c r="K17" s="4">
        <v>2765</v>
      </c>
      <c r="L17" s="4">
        <v>2054</v>
      </c>
      <c r="M17" s="4">
        <v>711</v>
      </c>
      <c r="N17" s="14">
        <f>(L17/M17)*100</f>
        <v>288.88888888888886</v>
      </c>
      <c r="O17" s="4">
        <v>21.3</v>
      </c>
      <c r="P17" s="4">
        <v>11</v>
      </c>
      <c r="Q17" s="4">
        <v>10.3</v>
      </c>
      <c r="R17" s="4">
        <v>9</v>
      </c>
      <c r="S17" s="4">
        <v>82.5</v>
      </c>
      <c r="T17" s="4">
        <v>8.5</v>
      </c>
      <c r="U17" s="25">
        <v>240</v>
      </c>
      <c r="V17" s="34">
        <v>0.31128403544425964</v>
      </c>
      <c r="W17" s="4">
        <v>82</v>
      </c>
      <c r="X17" s="27">
        <v>0.14501979000000001</v>
      </c>
      <c r="Y17" s="35">
        <v>438</v>
      </c>
      <c r="Z17" s="34">
        <v>0.58167332410812378</v>
      </c>
      <c r="AA17" s="4">
        <v>253</v>
      </c>
      <c r="AB17" s="29">
        <v>0.50321559999999999</v>
      </c>
      <c r="AC17" s="11">
        <f>VLOOKUP($D17,[1]Hoja2!$A:$E,2,FALSE)</f>
        <v>2148</v>
      </c>
      <c r="AD17" s="11">
        <f>VLOOKUP($D17,[1]Hoja2!$A:$E,3,FALSE)</f>
        <v>2274</v>
      </c>
      <c r="AE17" s="11">
        <f>VLOOKUP($D17,[1]Hoja2!$A:$E,4,FALSE)</f>
        <v>2515</v>
      </c>
      <c r="AF17" s="11">
        <f>VLOOKUP($D17,[1]Hoja2!$A:$E,5,FALSE)</f>
        <v>2613</v>
      </c>
      <c r="AG17" s="36">
        <v>2152</v>
      </c>
      <c r="AH17" s="11">
        <f>K17-AG17</f>
        <v>613</v>
      </c>
      <c r="AI17" s="26">
        <f>AG17/($AG17+$AH17)</f>
        <v>0.77830018083182639</v>
      </c>
      <c r="AJ17" s="26">
        <f>AH17/($AG17+$AH17)</f>
        <v>0.22169981916817361</v>
      </c>
      <c r="AK17" s="14">
        <f>IFERROR(AG17/AH17,0)</f>
        <v>3.5106035889070148</v>
      </c>
      <c r="AL17" s="28">
        <v>697.94721407624627</v>
      </c>
      <c r="AM17" s="30">
        <v>476</v>
      </c>
      <c r="AN17" s="31">
        <v>0.68200000000000005</v>
      </c>
      <c r="AO17" s="32">
        <v>1440.5099150141643</v>
      </c>
      <c r="AP17" s="32">
        <v>1017</v>
      </c>
      <c r="AQ17" s="31">
        <v>0.70599999999999996</v>
      </c>
      <c r="AR17" s="30">
        <v>186</v>
      </c>
      <c r="AS17" s="30">
        <v>290</v>
      </c>
      <c r="AT17" s="31">
        <v>0.60924369747899154</v>
      </c>
      <c r="AU17" s="4">
        <v>24</v>
      </c>
      <c r="AV17" s="4">
        <v>10</v>
      </c>
      <c r="AW17" s="4">
        <v>45</v>
      </c>
      <c r="AX17" s="4">
        <v>79</v>
      </c>
      <c r="AY17" s="29">
        <v>0.30399999999999999</v>
      </c>
      <c r="AZ17" s="29">
        <v>0.127</v>
      </c>
      <c r="BA17" s="29">
        <v>0.56999999999999995</v>
      </c>
      <c r="BB17" s="4">
        <v>540</v>
      </c>
      <c r="BC17" s="29">
        <v>0.14599999999999999</v>
      </c>
      <c r="BD17" s="4">
        <v>358</v>
      </c>
      <c r="BE17" s="4">
        <v>27</v>
      </c>
      <c r="BF17" s="4">
        <v>9</v>
      </c>
      <c r="BG17" s="4">
        <v>144</v>
      </c>
      <c r="BH17" s="4">
        <v>2515</v>
      </c>
      <c r="BI17" s="5">
        <v>110</v>
      </c>
      <c r="BJ17" s="33">
        <v>4373.8</v>
      </c>
      <c r="BK17" s="4">
        <v>1604</v>
      </c>
      <c r="BL17" s="4">
        <v>120</v>
      </c>
      <c r="BM17" s="4">
        <v>1325</v>
      </c>
      <c r="BN17" s="4">
        <v>0</v>
      </c>
      <c r="BO17" s="4">
        <v>1</v>
      </c>
      <c r="BP17" s="4">
        <v>134</v>
      </c>
      <c r="BQ17" s="4">
        <v>4</v>
      </c>
      <c r="BR17" s="4">
        <v>3</v>
      </c>
      <c r="BS17" s="4">
        <v>0</v>
      </c>
      <c r="BT17" s="4">
        <v>0</v>
      </c>
      <c r="BU17" s="4">
        <v>17</v>
      </c>
      <c r="BV17" s="4">
        <v>694</v>
      </c>
      <c r="BW17" s="4">
        <v>2071</v>
      </c>
      <c r="BX17" s="29">
        <v>0.25099457504520795</v>
      </c>
    </row>
    <row r="18" spans="1:76" x14ac:dyDescent="0.25">
      <c r="A18" s="6" t="s">
        <v>5</v>
      </c>
      <c r="B18" s="4">
        <v>1</v>
      </c>
      <c r="C18" s="4">
        <v>14</v>
      </c>
      <c r="D18" s="6">
        <v>1403</v>
      </c>
      <c r="E18" s="4" t="s">
        <v>498</v>
      </c>
      <c r="F18" s="4" t="s">
        <v>501</v>
      </c>
      <c r="G18" s="4" t="s">
        <v>505</v>
      </c>
      <c r="H18" s="4">
        <v>2030</v>
      </c>
      <c r="I18" s="4">
        <v>2025</v>
      </c>
      <c r="J18" s="4">
        <v>5</v>
      </c>
      <c r="K18" s="4">
        <v>1728</v>
      </c>
      <c r="L18" s="4">
        <v>995</v>
      </c>
      <c r="M18" s="4">
        <v>733</v>
      </c>
      <c r="N18" s="14">
        <f>(L18/M18)*100</f>
        <v>135.74351978171896</v>
      </c>
      <c r="O18" s="4">
        <v>36.4</v>
      </c>
      <c r="P18" s="4">
        <v>19.899999999999999</v>
      </c>
      <c r="Q18" s="4">
        <v>16.5</v>
      </c>
      <c r="R18" s="4">
        <v>14.6</v>
      </c>
      <c r="S18" s="4">
        <v>73.3</v>
      </c>
      <c r="T18" s="4">
        <v>12.1</v>
      </c>
      <c r="U18" s="25">
        <v>328.20580000000001</v>
      </c>
      <c r="V18" s="34">
        <v>0.23956629633903503</v>
      </c>
      <c r="W18" s="4">
        <v>241</v>
      </c>
      <c r="X18" s="27">
        <v>0.13947724</v>
      </c>
      <c r="Y18" s="35">
        <v>512.51620000000003</v>
      </c>
      <c r="Z18" s="34">
        <v>0.37464633584022522</v>
      </c>
      <c r="AA18" s="4">
        <v>1097</v>
      </c>
      <c r="AB18" s="29">
        <v>0.63507166000000004</v>
      </c>
      <c r="AC18" s="11">
        <f>VLOOKUP($D18,[1]Hoja2!$A:$E,2,FALSE)</f>
        <v>1636</v>
      </c>
      <c r="AD18" s="11">
        <f>VLOOKUP($D18,[1]Hoja2!$A:$E,3,FALSE)</f>
        <v>1486</v>
      </c>
      <c r="AE18" s="11">
        <f>VLOOKUP($D18,[1]Hoja2!$A:$E,4,FALSE)</f>
        <v>1583</v>
      </c>
      <c r="AF18" s="11">
        <f>VLOOKUP($D18,[1]Hoja2!$A:$E,5,FALSE)</f>
        <v>1485</v>
      </c>
      <c r="AG18" s="36">
        <v>0</v>
      </c>
      <c r="AH18" s="11">
        <f>K18-AG18</f>
        <v>1728</v>
      </c>
      <c r="AI18" s="26">
        <f>AG18/($AG18+$AH18)</f>
        <v>0</v>
      </c>
      <c r="AJ18" s="26">
        <f>AH18/($AG18+$AH18)</f>
        <v>1</v>
      </c>
      <c r="AK18" s="14">
        <f>IFERROR(AG18/AH18,0)</f>
        <v>0</v>
      </c>
      <c r="AL18" s="28">
        <v>441.99706314243758</v>
      </c>
      <c r="AM18" s="30">
        <v>301</v>
      </c>
      <c r="AN18" s="31">
        <v>0.68100000000000005</v>
      </c>
      <c r="AO18" s="32">
        <v>953.75722543352606</v>
      </c>
      <c r="AP18" s="32">
        <v>660</v>
      </c>
      <c r="AQ18" s="31">
        <v>0.69199999999999995</v>
      </c>
      <c r="AR18" s="30">
        <v>175</v>
      </c>
      <c r="AS18" s="30">
        <v>126</v>
      </c>
      <c r="AT18" s="31">
        <v>0.41860465116279072</v>
      </c>
      <c r="AU18" s="4">
        <v>16</v>
      </c>
      <c r="AV18" s="4">
        <v>13</v>
      </c>
      <c r="AW18" s="4">
        <v>10</v>
      </c>
      <c r="AX18" s="4">
        <v>39</v>
      </c>
      <c r="AY18" s="29">
        <v>0.41</v>
      </c>
      <c r="AZ18" s="29">
        <v>0.33300000000000002</v>
      </c>
      <c r="BA18" s="29">
        <v>0.25600000000000001</v>
      </c>
      <c r="BB18" s="4">
        <v>472</v>
      </c>
      <c r="BC18" s="29">
        <v>8.3000000000000004E-2</v>
      </c>
      <c r="BD18" s="4">
        <v>177</v>
      </c>
      <c r="BE18" s="4">
        <v>23</v>
      </c>
      <c r="BF18" s="4">
        <v>1</v>
      </c>
      <c r="BG18" s="4">
        <v>252</v>
      </c>
      <c r="BH18" s="4">
        <v>1583</v>
      </c>
      <c r="BI18" s="5">
        <v>122</v>
      </c>
      <c r="BJ18" s="33">
        <v>7706.9</v>
      </c>
      <c r="BK18" s="4">
        <v>1403</v>
      </c>
      <c r="BL18" s="4">
        <v>12</v>
      </c>
      <c r="BM18" s="4">
        <v>1230</v>
      </c>
      <c r="BN18" s="4">
        <v>0</v>
      </c>
      <c r="BO18" s="4">
        <v>1</v>
      </c>
      <c r="BP18" s="4">
        <v>119</v>
      </c>
      <c r="BQ18" s="4">
        <v>11</v>
      </c>
      <c r="BR18" s="4">
        <v>4</v>
      </c>
      <c r="BS18" s="4">
        <v>0</v>
      </c>
      <c r="BT18" s="4">
        <v>0</v>
      </c>
      <c r="BU18" s="4">
        <v>26</v>
      </c>
      <c r="BV18" s="4">
        <v>477</v>
      </c>
      <c r="BW18" s="4">
        <v>1251</v>
      </c>
      <c r="BX18" s="29">
        <v>0.27604166666666669</v>
      </c>
    </row>
    <row r="19" spans="1:76" x14ac:dyDescent="0.25">
      <c r="A19" s="6" t="s">
        <v>236</v>
      </c>
      <c r="B19" s="4">
        <v>10</v>
      </c>
      <c r="C19" s="4">
        <v>104</v>
      </c>
      <c r="D19" s="6">
        <v>10404</v>
      </c>
      <c r="E19" s="4" t="s">
        <v>681</v>
      </c>
      <c r="F19" s="4" t="s">
        <v>702</v>
      </c>
      <c r="G19" s="4" t="s">
        <v>702</v>
      </c>
      <c r="H19" s="4">
        <v>1002</v>
      </c>
      <c r="I19" s="4">
        <v>999</v>
      </c>
      <c r="J19" s="4">
        <v>3</v>
      </c>
      <c r="K19" s="4">
        <v>1711</v>
      </c>
      <c r="L19" s="4">
        <v>886</v>
      </c>
      <c r="M19" s="4">
        <v>825</v>
      </c>
      <c r="N19" s="14">
        <f>(L19/M19)*100</f>
        <v>107.39393939393939</v>
      </c>
      <c r="O19" s="4">
        <v>49.2</v>
      </c>
      <c r="P19" s="4">
        <v>26.2</v>
      </c>
      <c r="Q19" s="4">
        <v>23</v>
      </c>
      <c r="R19" s="4">
        <v>17.5</v>
      </c>
      <c r="S19" s="4">
        <v>67</v>
      </c>
      <c r="T19" s="4">
        <v>15.4</v>
      </c>
      <c r="U19" s="25">
        <v>237.4512</v>
      </c>
      <c r="V19" s="34">
        <v>0.16164138913154602</v>
      </c>
      <c r="W19" s="4">
        <v>170</v>
      </c>
      <c r="X19" s="27">
        <v>9.9577139999999995E-2</v>
      </c>
      <c r="Y19" s="35">
        <v>316.34800000000001</v>
      </c>
      <c r="Z19" s="34">
        <v>0.21395720541477203</v>
      </c>
      <c r="AA19" s="4">
        <v>410</v>
      </c>
      <c r="AB19" s="29">
        <v>0.23938687</v>
      </c>
      <c r="AC19" s="11">
        <f>VLOOKUP($D19,[1]Hoja2!$A:$E,2,FALSE)</f>
        <v>1744</v>
      </c>
      <c r="AD19" s="11">
        <f>VLOOKUP($D19,[1]Hoja2!$A:$E,3,FALSE)</f>
        <v>1788</v>
      </c>
      <c r="AE19" s="11">
        <f>VLOOKUP($D19,[1]Hoja2!$A:$E,4,FALSE)</f>
        <v>1827</v>
      </c>
      <c r="AF19" s="11">
        <f>VLOOKUP($D19,[1]Hoja2!$A:$E,5,FALSE)</f>
        <v>1815</v>
      </c>
      <c r="AG19" s="36">
        <v>1075</v>
      </c>
      <c r="AH19" s="11">
        <f>K19-AG19</f>
        <v>636</v>
      </c>
      <c r="AI19" s="26">
        <f>AG19/($AG19+$AH19)</f>
        <v>0.62828755113968437</v>
      </c>
      <c r="AJ19" s="26">
        <f>AH19/($AG19+$AH19)</f>
        <v>0.37171244886031563</v>
      </c>
      <c r="AK19" s="14">
        <f>IFERROR(AG19/AH19,0)</f>
        <v>1.6902515723270439</v>
      </c>
      <c r="AL19" s="28">
        <v>675.04187604690117</v>
      </c>
      <c r="AM19" s="30">
        <v>403</v>
      </c>
      <c r="AN19" s="31">
        <v>0.59699999999999998</v>
      </c>
      <c r="AO19" s="32">
        <v>1586.5051903114188</v>
      </c>
      <c r="AP19" s="32">
        <v>917</v>
      </c>
      <c r="AQ19" s="31">
        <v>0.57799999999999996</v>
      </c>
      <c r="AR19" s="30">
        <v>213</v>
      </c>
      <c r="AS19" s="30">
        <v>190</v>
      </c>
      <c r="AT19" s="31">
        <v>0.47146401985111663</v>
      </c>
      <c r="AU19" s="4">
        <v>3</v>
      </c>
      <c r="AV19" s="4">
        <v>0</v>
      </c>
      <c r="AW19" s="4">
        <v>36</v>
      </c>
      <c r="AX19" s="4">
        <v>39</v>
      </c>
      <c r="AY19" s="29">
        <v>7.6999999999999999E-2</v>
      </c>
      <c r="AZ19" s="29">
        <v>0</v>
      </c>
      <c r="BA19" s="29">
        <v>0.92300000000000004</v>
      </c>
      <c r="BB19" s="4">
        <v>715</v>
      </c>
      <c r="BC19" s="29">
        <v>5.5E-2</v>
      </c>
      <c r="BD19" s="4">
        <v>486</v>
      </c>
      <c r="BE19" s="4">
        <v>7</v>
      </c>
      <c r="BF19" s="4">
        <v>1</v>
      </c>
      <c r="BG19" s="4">
        <v>220</v>
      </c>
      <c r="BH19" s="4">
        <v>1827</v>
      </c>
      <c r="BI19" s="5">
        <v>57</v>
      </c>
      <c r="BJ19" s="33">
        <v>3119.9</v>
      </c>
      <c r="BK19" s="4">
        <v>335</v>
      </c>
      <c r="BL19" s="4">
        <v>315</v>
      </c>
      <c r="BM19" s="4">
        <v>1</v>
      </c>
      <c r="BN19" s="4">
        <v>2</v>
      </c>
      <c r="BO19" s="4">
        <v>0</v>
      </c>
      <c r="BP19" s="4">
        <v>0</v>
      </c>
      <c r="BQ19" s="4">
        <v>0</v>
      </c>
      <c r="BR19" s="4">
        <v>0</v>
      </c>
      <c r="BS19" s="4">
        <v>0</v>
      </c>
      <c r="BT19" s="4">
        <v>0</v>
      </c>
      <c r="BU19" s="4">
        <v>17</v>
      </c>
      <c r="BV19" s="4">
        <v>74</v>
      </c>
      <c r="BW19" s="4">
        <v>1637</v>
      </c>
      <c r="BX19" s="29">
        <v>4.3249561659848043E-2</v>
      </c>
    </row>
    <row r="20" spans="1:76" x14ac:dyDescent="0.25">
      <c r="A20" s="6" t="s">
        <v>250</v>
      </c>
      <c r="B20" s="4">
        <v>12</v>
      </c>
      <c r="C20" s="4">
        <v>122</v>
      </c>
      <c r="D20" s="6">
        <v>12201</v>
      </c>
      <c r="E20" s="4" t="s">
        <v>713</v>
      </c>
      <c r="F20" s="4" t="s">
        <v>725</v>
      </c>
      <c r="G20" s="4" t="s">
        <v>726</v>
      </c>
      <c r="H20" s="4">
        <v>762</v>
      </c>
      <c r="I20" s="4">
        <v>716</v>
      </c>
      <c r="J20" s="4">
        <v>46</v>
      </c>
      <c r="K20" s="4">
        <v>2063</v>
      </c>
      <c r="L20" s="4">
        <v>1195</v>
      </c>
      <c r="M20" s="4">
        <v>868</v>
      </c>
      <c r="N20" s="14">
        <f>(L20/M20)*100</f>
        <v>137.67281105990781</v>
      </c>
      <c r="O20" s="4">
        <v>39.299999999999997</v>
      </c>
      <c r="P20" s="4">
        <v>34.9</v>
      </c>
      <c r="Q20" s="4">
        <v>4.4000000000000004</v>
      </c>
      <c r="R20" s="4">
        <v>25.1</v>
      </c>
      <c r="S20" s="4">
        <v>71.8</v>
      </c>
      <c r="T20" s="4">
        <v>3.2</v>
      </c>
      <c r="U20" s="25">
        <v>174.5789</v>
      </c>
      <c r="V20" s="34">
        <v>7.8568339347839355E-2</v>
      </c>
      <c r="W20" s="4">
        <v>61</v>
      </c>
      <c r="X20" s="27">
        <v>2.9466320000000001E-2</v>
      </c>
      <c r="Y20" s="35">
        <v>361.66750000000002</v>
      </c>
      <c r="Z20" s="34">
        <v>0.16633257269859314</v>
      </c>
      <c r="AA20" s="4">
        <v>301</v>
      </c>
      <c r="AB20" s="29">
        <v>0.14581299</v>
      </c>
      <c r="AC20" s="11">
        <f>VLOOKUP($D20,[1]Hoja2!$A:$E,2,FALSE)</f>
        <v>2245</v>
      </c>
      <c r="AD20" s="11">
        <f>VLOOKUP($D20,[1]Hoja2!$A:$E,3,FALSE)</f>
        <v>2021</v>
      </c>
      <c r="AE20" s="11">
        <f>VLOOKUP($D20,[1]Hoja2!$A:$E,4,FALSE)</f>
        <v>1983</v>
      </c>
      <c r="AF20" s="11">
        <f>VLOOKUP($D20,[1]Hoja2!$A:$E,5,FALSE)</f>
        <v>1937</v>
      </c>
      <c r="AG20" s="36">
        <v>1874</v>
      </c>
      <c r="AH20" s="11">
        <f>K20-AG20</f>
        <v>189</v>
      </c>
      <c r="AI20" s="26">
        <f>AG20/($AG20+$AH20)</f>
        <v>0.90838584585555016</v>
      </c>
      <c r="AJ20" s="26">
        <f>AH20/($AG20+$AH20)</f>
        <v>9.161415414444983E-2</v>
      </c>
      <c r="AK20" s="14">
        <f>IFERROR(AG20/AH20,0)</f>
        <v>9.9153439153439145</v>
      </c>
      <c r="AL20" s="28">
        <v>754.20875420875427</v>
      </c>
      <c r="AM20" s="30">
        <v>224</v>
      </c>
      <c r="AN20" s="31">
        <v>0.29699999999999999</v>
      </c>
      <c r="AO20" s="32">
        <v>1748.1751824817518</v>
      </c>
      <c r="AP20" s="32">
        <v>479</v>
      </c>
      <c r="AQ20" s="31">
        <v>0.27400000000000002</v>
      </c>
      <c r="AR20" s="30">
        <v>100</v>
      </c>
      <c r="AS20" s="30">
        <v>124</v>
      </c>
      <c r="AT20" s="31">
        <v>0.5535714285714286</v>
      </c>
      <c r="AU20" s="4">
        <v>9</v>
      </c>
      <c r="AV20" s="4">
        <v>6</v>
      </c>
      <c r="AW20" s="4">
        <v>14</v>
      </c>
      <c r="AX20" s="4">
        <v>29</v>
      </c>
      <c r="AY20" s="29">
        <v>0.31</v>
      </c>
      <c r="AZ20" s="29">
        <v>0.20699999999999999</v>
      </c>
      <c r="BA20" s="29">
        <v>0.48299999999999998</v>
      </c>
      <c r="BB20" s="4">
        <v>563</v>
      </c>
      <c r="BC20" s="29">
        <v>5.1999999999999998E-2</v>
      </c>
      <c r="BD20" s="4">
        <v>530</v>
      </c>
      <c r="BE20" s="4">
        <v>3</v>
      </c>
      <c r="BF20" s="4">
        <v>9</v>
      </c>
      <c r="BG20" s="4">
        <v>18</v>
      </c>
      <c r="BH20" s="4">
        <v>1983</v>
      </c>
      <c r="BI20" s="5">
        <v>306</v>
      </c>
      <c r="BJ20" s="33">
        <v>15431.2</v>
      </c>
      <c r="BK20" s="4">
        <v>428</v>
      </c>
      <c r="BL20" s="4">
        <v>283</v>
      </c>
      <c r="BM20" s="4">
        <v>7</v>
      </c>
      <c r="BN20" s="4">
        <v>0</v>
      </c>
      <c r="BO20" s="4">
        <v>0</v>
      </c>
      <c r="BP20" s="4">
        <v>0</v>
      </c>
      <c r="BQ20" s="4">
        <v>0</v>
      </c>
      <c r="BR20" s="4">
        <v>2</v>
      </c>
      <c r="BS20" s="4">
        <v>13</v>
      </c>
      <c r="BT20" s="4">
        <v>89</v>
      </c>
      <c r="BU20" s="4">
        <v>34</v>
      </c>
      <c r="BV20" s="4">
        <v>33</v>
      </c>
      <c r="BW20" s="4">
        <v>2030</v>
      </c>
      <c r="BX20" s="29">
        <v>1.5996122152205527E-2</v>
      </c>
    </row>
    <row r="21" spans="1:76" x14ac:dyDescent="0.25">
      <c r="A21" s="6" t="s">
        <v>245</v>
      </c>
      <c r="B21" s="4">
        <v>11</v>
      </c>
      <c r="C21" s="4">
        <v>114</v>
      </c>
      <c r="D21" s="6">
        <v>11402</v>
      </c>
      <c r="E21" s="4" t="s">
        <v>728</v>
      </c>
      <c r="F21" s="4" t="s">
        <v>734</v>
      </c>
      <c r="G21" s="4" t="s">
        <v>736</v>
      </c>
      <c r="H21" s="4">
        <v>1813</v>
      </c>
      <c r="I21" s="4">
        <v>1785</v>
      </c>
      <c r="J21" s="4">
        <v>28</v>
      </c>
      <c r="K21" s="4">
        <v>2666</v>
      </c>
      <c r="L21" s="4">
        <v>1445</v>
      </c>
      <c r="M21" s="4">
        <v>1221</v>
      </c>
      <c r="N21" s="14">
        <f>(L21/M21)*100</f>
        <v>118.34561834561835</v>
      </c>
      <c r="O21" s="4">
        <v>49</v>
      </c>
      <c r="P21" s="4">
        <v>26.6</v>
      </c>
      <c r="Q21" s="4">
        <v>22.5</v>
      </c>
      <c r="R21" s="4">
        <v>17.8</v>
      </c>
      <c r="S21" s="4">
        <v>67.099999999999994</v>
      </c>
      <c r="T21" s="4">
        <v>15.1</v>
      </c>
      <c r="U21" s="25">
        <v>121.7193</v>
      </c>
      <c r="V21" s="34">
        <v>6.6878736019134521E-2</v>
      </c>
      <c r="W21" s="4">
        <v>117</v>
      </c>
      <c r="X21" s="27">
        <v>6.5493190000000007E-2</v>
      </c>
      <c r="Y21" s="35">
        <v>687.39120000000003</v>
      </c>
      <c r="Z21" s="34">
        <v>0.38082617521286011</v>
      </c>
      <c r="AA21" s="4">
        <v>482</v>
      </c>
      <c r="AB21" s="29">
        <v>0.2687927</v>
      </c>
      <c r="AC21" s="11">
        <f>VLOOKUP($D21,[1]Hoja2!$A:$E,2,FALSE)</f>
        <v>2565</v>
      </c>
      <c r="AD21" s="11">
        <f>VLOOKUP($D21,[1]Hoja2!$A:$E,3,FALSE)</f>
        <v>2598</v>
      </c>
      <c r="AE21" s="11">
        <f>VLOOKUP($D21,[1]Hoja2!$A:$E,4,FALSE)</f>
        <v>2699</v>
      </c>
      <c r="AF21" s="11">
        <f>VLOOKUP($D21,[1]Hoja2!$A:$E,5,FALSE)</f>
        <v>2713</v>
      </c>
      <c r="AG21" s="36">
        <v>0</v>
      </c>
      <c r="AH21" s="11">
        <f>K21-AG21</f>
        <v>2666</v>
      </c>
      <c r="AI21" s="26">
        <f>AG21/($AG21+$AH21)</f>
        <v>0</v>
      </c>
      <c r="AJ21" s="26">
        <f>AH21/($AG21+$AH21)</f>
        <v>1</v>
      </c>
      <c r="AK21" s="14">
        <f>IFERROR(AG21/AH21,0)</f>
        <v>0</v>
      </c>
      <c r="AL21" s="28">
        <v>1258.2236842105262</v>
      </c>
      <c r="AM21" s="30">
        <v>765</v>
      </c>
      <c r="AN21" s="31">
        <v>0.60799999999999998</v>
      </c>
      <c r="AO21" s="32">
        <v>2616.1449752883032</v>
      </c>
      <c r="AP21" s="32">
        <v>1588</v>
      </c>
      <c r="AQ21" s="31">
        <v>0.60699999999999998</v>
      </c>
      <c r="AR21" s="30">
        <v>401</v>
      </c>
      <c r="AS21" s="30">
        <v>364</v>
      </c>
      <c r="AT21" s="31">
        <v>0.47581699346405226</v>
      </c>
      <c r="AU21" s="4">
        <v>3</v>
      </c>
      <c r="AV21" s="4">
        <v>5</v>
      </c>
      <c r="AW21" s="4">
        <v>29</v>
      </c>
      <c r="AX21" s="4">
        <v>37</v>
      </c>
      <c r="AY21" s="29">
        <v>8.1000000000000003E-2</v>
      </c>
      <c r="AZ21" s="29">
        <v>0.13500000000000001</v>
      </c>
      <c r="BA21" s="29">
        <v>0.78400000000000003</v>
      </c>
      <c r="BB21" s="4">
        <v>1062</v>
      </c>
      <c r="BC21" s="29">
        <v>3.5000000000000003E-2</v>
      </c>
      <c r="BD21" s="4">
        <v>787</v>
      </c>
      <c r="BE21" s="4">
        <v>24</v>
      </c>
      <c r="BF21" s="4" t="s">
        <v>760</v>
      </c>
      <c r="BG21" s="4">
        <v>242</v>
      </c>
      <c r="BH21" s="4">
        <v>2699</v>
      </c>
      <c r="BI21" s="5">
        <v>30</v>
      </c>
      <c r="BJ21" s="33">
        <v>1111.5</v>
      </c>
      <c r="BK21" s="4">
        <v>774</v>
      </c>
      <c r="BL21" s="4">
        <v>705</v>
      </c>
      <c r="BM21" s="4">
        <v>2</v>
      </c>
      <c r="BN21" s="4">
        <v>0</v>
      </c>
      <c r="BO21" s="4">
        <v>0</v>
      </c>
      <c r="BP21" s="4">
        <v>0</v>
      </c>
      <c r="BQ21" s="4">
        <v>0</v>
      </c>
      <c r="BR21" s="4">
        <v>2</v>
      </c>
      <c r="BS21" s="4">
        <v>6</v>
      </c>
      <c r="BT21" s="4">
        <v>2</v>
      </c>
      <c r="BU21" s="4">
        <v>57</v>
      </c>
      <c r="BV21" s="4">
        <v>75</v>
      </c>
      <c r="BW21" s="4">
        <v>2591</v>
      </c>
      <c r="BX21" s="29">
        <v>2.8132033008252063E-2</v>
      </c>
    </row>
    <row r="22" spans="1:76" x14ac:dyDescent="0.25">
      <c r="A22" s="6" t="s">
        <v>6</v>
      </c>
      <c r="B22" s="4">
        <v>1</v>
      </c>
      <c r="C22" s="4">
        <v>14</v>
      </c>
      <c r="D22" s="6">
        <v>1404</v>
      </c>
      <c r="E22" s="4" t="s">
        <v>498</v>
      </c>
      <c r="F22" s="4" t="s">
        <v>501</v>
      </c>
      <c r="G22" s="4" t="s">
        <v>502</v>
      </c>
      <c r="H22" s="4">
        <v>2871</v>
      </c>
      <c r="I22" s="4">
        <v>2863</v>
      </c>
      <c r="J22" s="4">
        <v>8</v>
      </c>
      <c r="K22" s="4">
        <v>2730</v>
      </c>
      <c r="L22" s="4">
        <v>1501</v>
      </c>
      <c r="M22" s="4">
        <v>1229</v>
      </c>
      <c r="N22" s="14">
        <f>(L22/M22)*100</f>
        <v>122.13181448331977</v>
      </c>
      <c r="O22" s="4">
        <v>58.5</v>
      </c>
      <c r="P22" s="4">
        <v>36.1</v>
      </c>
      <c r="Q22" s="4">
        <v>22.5</v>
      </c>
      <c r="R22" s="4">
        <v>22.7</v>
      </c>
      <c r="S22" s="4">
        <v>63.1</v>
      </c>
      <c r="T22" s="4">
        <v>14.2</v>
      </c>
      <c r="U22" s="25">
        <v>716.43960000000004</v>
      </c>
      <c r="V22" s="34">
        <v>0.22030739486217499</v>
      </c>
      <c r="W22" s="4">
        <v>657</v>
      </c>
      <c r="X22" s="27">
        <v>0.18823709</v>
      </c>
      <c r="Y22" s="35">
        <v>1553.5219999999999</v>
      </c>
      <c r="Z22" s="34">
        <v>0.48822179436683655</v>
      </c>
      <c r="AA22" s="4">
        <v>1581</v>
      </c>
      <c r="AB22" s="29">
        <v>0.46539751000000001</v>
      </c>
      <c r="AC22" s="11">
        <f>VLOOKUP($D22,[1]Hoja2!$A:$E,2,FALSE)</f>
        <v>2615</v>
      </c>
      <c r="AD22" s="11">
        <f>VLOOKUP($D22,[1]Hoja2!$A:$E,3,FALSE)</f>
        <v>2532</v>
      </c>
      <c r="AE22" s="11">
        <f>VLOOKUP($D22,[1]Hoja2!$A:$E,4,FALSE)</f>
        <v>3000</v>
      </c>
      <c r="AF22" s="11">
        <f>VLOOKUP($D22,[1]Hoja2!$A:$E,5,FALSE)</f>
        <v>3185</v>
      </c>
      <c r="AG22" s="36">
        <v>1109</v>
      </c>
      <c r="AH22" s="11">
        <f>K22-AG22</f>
        <v>1621</v>
      </c>
      <c r="AI22" s="26">
        <f>AG22/($AG22+$AH22)</f>
        <v>0.40622710622710623</v>
      </c>
      <c r="AJ22" s="26">
        <f>AH22/($AG22+$AH22)</f>
        <v>0.59377289377289377</v>
      </c>
      <c r="AK22" s="14">
        <f>IFERROR(AG22/AH22,0)</f>
        <v>0.68414558914250467</v>
      </c>
      <c r="AL22" s="28">
        <v>1155.27950310559</v>
      </c>
      <c r="AM22" s="30">
        <v>744</v>
      </c>
      <c r="AN22" s="31">
        <v>0.64400000000000002</v>
      </c>
      <c r="AO22" s="32">
        <v>2487.1428571428573</v>
      </c>
      <c r="AP22" s="32">
        <v>1741</v>
      </c>
      <c r="AQ22" s="31">
        <v>0.7</v>
      </c>
      <c r="AR22" s="30">
        <v>379</v>
      </c>
      <c r="AS22" s="30">
        <v>365</v>
      </c>
      <c r="AT22" s="31">
        <v>0.49059139784946237</v>
      </c>
      <c r="AU22" s="4">
        <v>22</v>
      </c>
      <c r="AV22" s="4">
        <v>18</v>
      </c>
      <c r="AW22" s="4">
        <v>190</v>
      </c>
      <c r="AX22" s="4">
        <v>230</v>
      </c>
      <c r="AY22" s="29">
        <v>9.6000000000000002E-2</v>
      </c>
      <c r="AZ22" s="29">
        <v>7.8E-2</v>
      </c>
      <c r="BA22" s="29">
        <v>0.82599999999999996</v>
      </c>
      <c r="BB22" s="4">
        <v>943</v>
      </c>
      <c r="BC22" s="29">
        <v>0.24399999999999999</v>
      </c>
      <c r="BD22" s="4">
        <v>556</v>
      </c>
      <c r="BE22" s="4">
        <v>85</v>
      </c>
      <c r="BF22" s="4">
        <v>65</v>
      </c>
      <c r="BG22" s="4">
        <v>230</v>
      </c>
      <c r="BH22" s="4">
        <v>3000</v>
      </c>
      <c r="BI22" s="5">
        <v>283</v>
      </c>
      <c r="BJ22" s="33">
        <v>9433.2999999999993</v>
      </c>
      <c r="BK22" s="4">
        <v>1649</v>
      </c>
      <c r="BL22" s="4">
        <v>52</v>
      </c>
      <c r="BM22" s="4">
        <v>1369</v>
      </c>
      <c r="BN22" s="4">
        <v>1</v>
      </c>
      <c r="BO22" s="4">
        <v>3</v>
      </c>
      <c r="BP22" s="4">
        <v>142</v>
      </c>
      <c r="BQ22" s="4">
        <v>2</v>
      </c>
      <c r="BR22" s="4">
        <v>35</v>
      </c>
      <c r="BS22" s="4">
        <v>0</v>
      </c>
      <c r="BT22" s="4">
        <v>0</v>
      </c>
      <c r="BU22" s="4">
        <v>45</v>
      </c>
      <c r="BV22" s="4">
        <v>451</v>
      </c>
      <c r="BW22" s="4">
        <v>2279</v>
      </c>
      <c r="BX22" s="29">
        <v>0.1652014652014652</v>
      </c>
    </row>
    <row r="23" spans="1:76" x14ac:dyDescent="0.25">
      <c r="A23" s="6" t="s">
        <v>234</v>
      </c>
      <c r="B23" s="4">
        <v>10</v>
      </c>
      <c r="C23" s="4">
        <v>104</v>
      </c>
      <c r="D23" s="6">
        <v>10402</v>
      </c>
      <c r="E23" s="4" t="s">
        <v>681</v>
      </c>
      <c r="F23" s="4" t="s">
        <v>702</v>
      </c>
      <c r="G23" s="4" t="s">
        <v>705</v>
      </c>
      <c r="H23" s="4">
        <v>1433</v>
      </c>
      <c r="I23" s="4">
        <v>1409</v>
      </c>
      <c r="J23" s="4">
        <v>24</v>
      </c>
      <c r="K23" s="4">
        <v>2623</v>
      </c>
      <c r="L23" s="4">
        <v>1375</v>
      </c>
      <c r="M23" s="4">
        <v>1248</v>
      </c>
      <c r="N23" s="14">
        <f>(L23/M23)*100</f>
        <v>110.17628205128204</v>
      </c>
      <c r="O23" s="4">
        <v>43.6</v>
      </c>
      <c r="P23" s="4">
        <v>26.2</v>
      </c>
      <c r="Q23" s="4">
        <v>17.399999999999999</v>
      </c>
      <c r="R23" s="4">
        <v>18.2</v>
      </c>
      <c r="S23" s="4">
        <v>69.7</v>
      </c>
      <c r="T23" s="4">
        <v>12.1</v>
      </c>
      <c r="U23" s="25">
        <v>367.08</v>
      </c>
      <c r="V23" s="34">
        <v>0.21915222704410553</v>
      </c>
      <c r="W23" s="4">
        <v>281</v>
      </c>
      <c r="X23" s="27">
        <v>0.10714857999999999</v>
      </c>
      <c r="Y23" s="35">
        <v>431.40039999999999</v>
      </c>
      <c r="Z23" s="34">
        <v>0.25588765740394592</v>
      </c>
      <c r="AA23" s="4">
        <v>753</v>
      </c>
      <c r="AB23" s="29">
        <v>0.28724009</v>
      </c>
      <c r="AC23" s="11">
        <f>VLOOKUP($D23,[1]Hoja2!$A:$E,2,FALSE)</f>
        <v>1931</v>
      </c>
      <c r="AD23" s="11">
        <f>VLOOKUP($D23,[1]Hoja2!$A:$E,3,FALSE)</f>
        <v>2453</v>
      </c>
      <c r="AE23" s="11">
        <f>VLOOKUP($D23,[1]Hoja2!$A:$E,4,FALSE)</f>
        <v>2806</v>
      </c>
      <c r="AF23" s="11">
        <f>VLOOKUP($D23,[1]Hoja2!$A:$E,5,FALSE)</f>
        <v>3052</v>
      </c>
      <c r="AG23" s="36">
        <v>1858</v>
      </c>
      <c r="AH23" s="11">
        <f>K23-AG23</f>
        <v>765</v>
      </c>
      <c r="AI23" s="26">
        <f>AG23/($AG23+$AH23)</f>
        <v>0.70834921845215404</v>
      </c>
      <c r="AJ23" s="26">
        <f>AH23/($AG23+$AH23)</f>
        <v>0.29165078154784596</v>
      </c>
      <c r="AK23" s="14">
        <f>IFERROR(AG23/AH23,0)</f>
        <v>2.4287581699346403</v>
      </c>
      <c r="AL23" s="28">
        <v>1054.7445255474452</v>
      </c>
      <c r="AM23" s="30">
        <v>578</v>
      </c>
      <c r="AN23" s="31">
        <v>0.54800000000000004</v>
      </c>
      <c r="AO23" s="32">
        <v>2562.3836126629421</v>
      </c>
      <c r="AP23" s="32">
        <v>1376</v>
      </c>
      <c r="AQ23" s="31">
        <v>0.53700000000000003</v>
      </c>
      <c r="AR23" s="30">
        <v>307</v>
      </c>
      <c r="AS23" s="30">
        <v>271</v>
      </c>
      <c r="AT23" s="31">
        <v>0.4688581314878893</v>
      </c>
      <c r="AU23" s="4">
        <v>7</v>
      </c>
      <c r="AV23" s="4">
        <v>3</v>
      </c>
      <c r="AW23" s="4">
        <v>18</v>
      </c>
      <c r="AX23" s="4">
        <v>28</v>
      </c>
      <c r="AY23" s="29">
        <v>0.25</v>
      </c>
      <c r="AZ23" s="29">
        <v>0.107</v>
      </c>
      <c r="BA23" s="29">
        <v>0.64300000000000002</v>
      </c>
      <c r="BB23" s="4">
        <v>1002</v>
      </c>
      <c r="BC23" s="29">
        <v>2.8000000000000001E-2</v>
      </c>
      <c r="BD23" s="4">
        <v>711</v>
      </c>
      <c r="BE23" s="4">
        <v>4</v>
      </c>
      <c r="BF23" s="4" t="s">
        <v>760</v>
      </c>
      <c r="BG23" s="4">
        <v>282</v>
      </c>
      <c r="BH23" s="4">
        <v>2806</v>
      </c>
      <c r="BI23" s="5">
        <v>15</v>
      </c>
      <c r="BJ23" s="33">
        <v>534.6</v>
      </c>
      <c r="BK23" s="4">
        <v>487</v>
      </c>
      <c r="BL23" s="4">
        <v>450</v>
      </c>
      <c r="BM23" s="4">
        <v>3</v>
      </c>
      <c r="BN23" s="4">
        <v>0</v>
      </c>
      <c r="BO23" s="4">
        <v>0</v>
      </c>
      <c r="BP23" s="4">
        <v>0</v>
      </c>
      <c r="BQ23" s="4">
        <v>3</v>
      </c>
      <c r="BR23" s="4">
        <v>2</v>
      </c>
      <c r="BS23" s="4">
        <v>1</v>
      </c>
      <c r="BT23" s="4">
        <v>2</v>
      </c>
      <c r="BU23" s="4">
        <v>26</v>
      </c>
      <c r="BV23" s="4">
        <v>197</v>
      </c>
      <c r="BW23" s="4">
        <v>2426</v>
      </c>
      <c r="BX23" s="29">
        <v>7.5104841784216544E-2</v>
      </c>
    </row>
    <row r="24" spans="1:76" x14ac:dyDescent="0.25">
      <c r="A24" s="6" t="s">
        <v>97</v>
      </c>
      <c r="B24" s="4">
        <v>6</v>
      </c>
      <c r="C24" s="4">
        <v>62</v>
      </c>
      <c r="D24" s="6">
        <v>6202</v>
      </c>
      <c r="E24" s="4" t="s">
        <v>588</v>
      </c>
      <c r="F24" s="4" t="s">
        <v>618</v>
      </c>
      <c r="G24" s="4" t="s">
        <v>624</v>
      </c>
      <c r="H24" s="4">
        <v>1893</v>
      </c>
      <c r="I24" s="4">
        <v>1891</v>
      </c>
      <c r="J24" s="4">
        <v>2</v>
      </c>
      <c r="K24" s="4">
        <v>3041</v>
      </c>
      <c r="L24" s="4">
        <v>1603</v>
      </c>
      <c r="M24" s="4">
        <v>1438</v>
      </c>
      <c r="N24" s="14">
        <f>(L24/M24)*100</f>
        <v>111.47426981919332</v>
      </c>
      <c r="O24" s="4">
        <v>51.4</v>
      </c>
      <c r="P24" s="4">
        <v>24.5</v>
      </c>
      <c r="Q24" s="4">
        <v>26.9</v>
      </c>
      <c r="R24" s="4">
        <v>16.2</v>
      </c>
      <c r="S24" s="4">
        <v>66.099999999999994</v>
      </c>
      <c r="T24" s="4">
        <v>17.8</v>
      </c>
      <c r="U24" s="25">
        <v>779.08109999999999</v>
      </c>
      <c r="V24" s="34">
        <v>0.17542921006679535</v>
      </c>
      <c r="W24" s="4">
        <v>515</v>
      </c>
      <c r="X24" s="27">
        <v>0.14014256999999999</v>
      </c>
      <c r="Y24" s="35">
        <v>1052.319</v>
      </c>
      <c r="Z24" s="34">
        <v>0.24466846883296967</v>
      </c>
      <c r="AA24" s="4">
        <v>793</v>
      </c>
      <c r="AB24" s="29">
        <v>0.21715486000000001</v>
      </c>
      <c r="AC24" s="11">
        <f>VLOOKUP($D24,[1]Hoja2!$A:$E,2,FALSE)</f>
        <v>3155</v>
      </c>
      <c r="AD24" s="11">
        <f>VLOOKUP($D24,[1]Hoja2!$A:$E,3,FALSE)</f>
        <v>3098</v>
      </c>
      <c r="AE24" s="11">
        <f>VLOOKUP($D24,[1]Hoja2!$A:$E,4,FALSE)</f>
        <v>3114</v>
      </c>
      <c r="AF24" s="11">
        <f>VLOOKUP($D24,[1]Hoja2!$A:$E,5,FALSE)</f>
        <v>3058</v>
      </c>
      <c r="AG24" s="36">
        <v>1133</v>
      </c>
      <c r="AH24" s="11">
        <f>K24-AG24</f>
        <v>1908</v>
      </c>
      <c r="AI24" s="26">
        <f>AG24/($AG24+$AH24)</f>
        <v>0.37257481091746136</v>
      </c>
      <c r="AJ24" s="26">
        <f>AH24/($AG24+$AH24)</f>
        <v>0.62742518908253864</v>
      </c>
      <c r="AK24" s="14">
        <f>IFERROR(AG24/AH24,0)</f>
        <v>0.59381551362683438</v>
      </c>
      <c r="AL24" s="28">
        <v>1272.1518987341772</v>
      </c>
      <c r="AM24" s="30">
        <v>804</v>
      </c>
      <c r="AN24" s="31">
        <v>0.63200000000000001</v>
      </c>
      <c r="AO24" s="32">
        <v>3016.2866449511403</v>
      </c>
      <c r="AP24" s="32">
        <v>1852</v>
      </c>
      <c r="AQ24" s="31">
        <v>0.61399999999999999</v>
      </c>
      <c r="AR24" s="30">
        <v>457</v>
      </c>
      <c r="AS24" s="30">
        <v>347</v>
      </c>
      <c r="AT24" s="31">
        <v>0.43159203980099503</v>
      </c>
      <c r="AU24" s="4">
        <v>13</v>
      </c>
      <c r="AV24" s="4">
        <v>5</v>
      </c>
      <c r="AW24" s="4">
        <v>29</v>
      </c>
      <c r="AX24" s="4">
        <v>47</v>
      </c>
      <c r="AY24" s="29">
        <v>0.27700000000000002</v>
      </c>
      <c r="AZ24" s="29">
        <v>0.106</v>
      </c>
      <c r="BA24" s="29">
        <v>0.61699999999999999</v>
      </c>
      <c r="BB24" s="4">
        <v>1123</v>
      </c>
      <c r="BC24" s="29">
        <v>4.2000000000000003E-2</v>
      </c>
      <c r="BD24" s="4">
        <v>853</v>
      </c>
      <c r="BE24" s="4">
        <v>233</v>
      </c>
      <c r="BF24" s="4">
        <v>27</v>
      </c>
      <c r="BG24" s="4">
        <v>8</v>
      </c>
      <c r="BH24" s="4">
        <v>3114</v>
      </c>
      <c r="BI24" s="5">
        <v>60</v>
      </c>
      <c r="BJ24" s="33">
        <v>1926.8</v>
      </c>
      <c r="BK24" s="4">
        <v>103</v>
      </c>
      <c r="BL24" s="4">
        <v>89</v>
      </c>
      <c r="BM24" s="4">
        <v>2</v>
      </c>
      <c r="BN24" s="4">
        <v>2</v>
      </c>
      <c r="BO24" s="4">
        <v>0</v>
      </c>
      <c r="BP24" s="4">
        <v>3</v>
      </c>
      <c r="BQ24" s="4">
        <v>4</v>
      </c>
      <c r="BR24" s="4">
        <v>1</v>
      </c>
      <c r="BS24" s="4">
        <v>0</v>
      </c>
      <c r="BT24" s="4">
        <v>0</v>
      </c>
      <c r="BU24" s="4">
        <v>2</v>
      </c>
      <c r="BV24" s="4">
        <v>35</v>
      </c>
      <c r="BW24" s="4">
        <v>3006</v>
      </c>
      <c r="BX24" s="29">
        <v>1.1509371917132522E-2</v>
      </c>
    </row>
    <row r="25" spans="1:76" x14ac:dyDescent="0.25">
      <c r="A25" s="6" t="s">
        <v>10</v>
      </c>
      <c r="B25" s="4">
        <v>2</v>
      </c>
      <c r="C25" s="4">
        <v>21</v>
      </c>
      <c r="D25" s="6">
        <v>2103</v>
      </c>
      <c r="E25" s="4" t="s">
        <v>507</v>
      </c>
      <c r="F25" s="4" t="s">
        <v>508</v>
      </c>
      <c r="G25" s="4" t="s">
        <v>511</v>
      </c>
      <c r="H25" s="4">
        <v>570</v>
      </c>
      <c r="I25" s="4">
        <v>527</v>
      </c>
      <c r="J25" s="4">
        <v>43</v>
      </c>
      <c r="K25" s="4">
        <v>10186</v>
      </c>
      <c r="L25" s="4">
        <v>8662</v>
      </c>
      <c r="M25" s="4">
        <v>1524</v>
      </c>
      <c r="N25" s="14">
        <f>(L25/M25)*100</f>
        <v>568.37270341207352</v>
      </c>
      <c r="O25" s="4">
        <v>4.5999999999999996</v>
      </c>
      <c r="P25" s="4">
        <v>3.3</v>
      </c>
      <c r="Q25" s="4">
        <v>1.3</v>
      </c>
      <c r="R25" s="4">
        <v>3.1</v>
      </c>
      <c r="S25" s="4">
        <v>95.6</v>
      </c>
      <c r="T25" s="4">
        <v>1.2</v>
      </c>
      <c r="U25" s="25">
        <v>166.9298</v>
      </c>
      <c r="V25" s="34">
        <v>8.3090983331203461E-2</v>
      </c>
      <c r="W25" s="4">
        <v>30</v>
      </c>
      <c r="X25" s="27">
        <v>1.4112980000000001E-2</v>
      </c>
      <c r="Y25" s="35">
        <v>472.98480000000001</v>
      </c>
      <c r="Z25" s="34">
        <v>0.23732304573059082</v>
      </c>
      <c r="AA25" s="4">
        <v>531</v>
      </c>
      <c r="AB25" s="29">
        <v>0.25258953000000001</v>
      </c>
      <c r="AC25" s="11">
        <f>VLOOKUP($D25,[1]Hoja2!$A:$E,2,FALSE)</f>
        <v>1302</v>
      </c>
      <c r="AD25" s="11">
        <f>VLOOKUP($D25,[1]Hoja2!$A:$E,3,FALSE)</f>
        <v>1441</v>
      </c>
      <c r="AE25" s="11">
        <f>VLOOKUP($D25,[1]Hoja2!$A:$E,4,FALSE)</f>
        <v>1746</v>
      </c>
      <c r="AF25" s="11">
        <f>VLOOKUP($D25,[1]Hoja2!$A:$E,5,FALSE)</f>
        <v>1832</v>
      </c>
      <c r="AG25" s="36">
        <v>0</v>
      </c>
      <c r="AH25" s="11">
        <f>K25-AG25</f>
        <v>10186</v>
      </c>
      <c r="AI25" s="26">
        <f>AG25/($AG25+$AH25)</f>
        <v>0</v>
      </c>
      <c r="AJ25" s="26">
        <f>AH25/($AG25+$AH25)</f>
        <v>1</v>
      </c>
      <c r="AK25" s="14">
        <f>IFERROR(AG25/AH25,0)</f>
        <v>0</v>
      </c>
      <c r="AL25" s="28">
        <v>681.49882903981268</v>
      </c>
      <c r="AM25" s="30">
        <v>291</v>
      </c>
      <c r="AN25" s="31">
        <v>0.42699999999999999</v>
      </c>
      <c r="AO25" s="32">
        <v>1452.7027027027027</v>
      </c>
      <c r="AP25" s="32">
        <v>645</v>
      </c>
      <c r="AQ25" s="31">
        <v>0.44400000000000001</v>
      </c>
      <c r="AR25" s="30">
        <v>76</v>
      </c>
      <c r="AS25" s="30">
        <v>215</v>
      </c>
      <c r="AT25" s="31">
        <v>0.73883161512027495</v>
      </c>
      <c r="AU25" s="4">
        <v>15</v>
      </c>
      <c r="AV25" s="4">
        <v>10</v>
      </c>
      <c r="AW25" s="4">
        <v>41</v>
      </c>
      <c r="AX25" s="4">
        <v>66</v>
      </c>
      <c r="AY25" s="29">
        <v>0.22700000000000001</v>
      </c>
      <c r="AZ25" s="29">
        <v>0.152</v>
      </c>
      <c r="BA25" s="29">
        <v>0.621</v>
      </c>
      <c r="BB25" s="4">
        <v>343</v>
      </c>
      <c r="BC25" s="29">
        <v>0.192</v>
      </c>
      <c r="BD25" s="4">
        <v>331</v>
      </c>
      <c r="BE25" s="4" t="s">
        <v>760</v>
      </c>
      <c r="BF25" s="4">
        <v>9</v>
      </c>
      <c r="BG25" s="4">
        <v>1</v>
      </c>
      <c r="BH25" s="4">
        <v>1746</v>
      </c>
      <c r="BI25" s="5">
        <v>108</v>
      </c>
      <c r="BJ25" s="33">
        <v>6185.6</v>
      </c>
      <c r="BK25" s="4">
        <v>1386</v>
      </c>
      <c r="BL25" s="4">
        <v>487</v>
      </c>
      <c r="BM25" s="4">
        <v>355</v>
      </c>
      <c r="BN25" s="4">
        <v>3</v>
      </c>
      <c r="BO25" s="4">
        <v>133</v>
      </c>
      <c r="BP25" s="4">
        <v>98</v>
      </c>
      <c r="BQ25" s="4">
        <v>42</v>
      </c>
      <c r="BR25" s="4">
        <v>198</v>
      </c>
      <c r="BS25" s="4">
        <v>0</v>
      </c>
      <c r="BT25" s="4">
        <v>1</v>
      </c>
      <c r="BU25" s="4">
        <v>69</v>
      </c>
      <c r="BV25" s="4">
        <v>588</v>
      </c>
      <c r="BW25" s="4">
        <v>9598</v>
      </c>
      <c r="BX25" s="29">
        <v>5.7726290987630081E-2</v>
      </c>
    </row>
    <row r="26" spans="1:76" x14ac:dyDescent="0.25">
      <c r="A26" s="6" t="s">
        <v>242</v>
      </c>
      <c r="B26" s="4">
        <v>11</v>
      </c>
      <c r="C26" s="4">
        <v>113</v>
      </c>
      <c r="D26" s="6">
        <v>11301</v>
      </c>
      <c r="E26" s="4" t="s">
        <v>728</v>
      </c>
      <c r="F26" s="4" t="s">
        <v>737</v>
      </c>
      <c r="G26" s="4" t="s">
        <v>740</v>
      </c>
      <c r="H26" s="4">
        <v>1771</v>
      </c>
      <c r="I26" s="4">
        <v>1726</v>
      </c>
      <c r="J26" s="4">
        <v>45</v>
      </c>
      <c r="K26" s="4">
        <v>3490</v>
      </c>
      <c r="L26" s="4">
        <v>1902</v>
      </c>
      <c r="M26" s="4">
        <v>1588</v>
      </c>
      <c r="N26" s="14">
        <f>(L26/M26)*100</f>
        <v>119.77329974811084</v>
      </c>
      <c r="O26" s="4">
        <v>43.4</v>
      </c>
      <c r="P26" s="4">
        <v>29.9</v>
      </c>
      <c r="Q26" s="4">
        <v>13.5</v>
      </c>
      <c r="R26" s="4">
        <v>20.9</v>
      </c>
      <c r="S26" s="4">
        <v>69.7</v>
      </c>
      <c r="T26" s="4">
        <v>9.4</v>
      </c>
      <c r="U26" s="25">
        <v>222</v>
      </c>
      <c r="V26" s="34">
        <v>8.8025376200675964E-2</v>
      </c>
      <c r="W26" s="4">
        <v>147</v>
      </c>
      <c r="X26" s="27">
        <v>5.8841530000000003E-2</v>
      </c>
      <c r="Y26" s="35">
        <v>694</v>
      </c>
      <c r="Z26" s="34">
        <v>0.27837947010993958</v>
      </c>
      <c r="AA26" s="4">
        <v>524</v>
      </c>
      <c r="AB26" s="29">
        <v>0.21817137</v>
      </c>
      <c r="AC26" s="11">
        <f>VLOOKUP($D26,[1]Hoja2!$A:$E,2,FALSE)</f>
        <v>3038</v>
      </c>
      <c r="AD26" s="11">
        <f>VLOOKUP($D26,[1]Hoja2!$A:$E,3,FALSE)</f>
        <v>3383</v>
      </c>
      <c r="AE26" s="11">
        <f>VLOOKUP($D26,[1]Hoja2!$A:$E,4,FALSE)</f>
        <v>3685</v>
      </c>
      <c r="AF26" s="11">
        <f>VLOOKUP($D26,[1]Hoja2!$A:$E,5,FALSE)</f>
        <v>3781</v>
      </c>
      <c r="AG26" s="36">
        <v>2841</v>
      </c>
      <c r="AH26" s="11">
        <f>K26-AG26</f>
        <v>649</v>
      </c>
      <c r="AI26" s="26">
        <f>AG26/($AG26+$AH26)</f>
        <v>0.81404011461318049</v>
      </c>
      <c r="AJ26" s="26">
        <f>AH26/($AG26+$AH26)</f>
        <v>0.18595988538681948</v>
      </c>
      <c r="AK26" s="14">
        <f>IFERROR(AG26/AH26,0)</f>
        <v>4.3775038520801228</v>
      </c>
      <c r="AL26" s="28">
        <v>1498.1949458483753</v>
      </c>
      <c r="AM26" s="30">
        <v>830</v>
      </c>
      <c r="AN26" s="31">
        <v>0.55400000000000005</v>
      </c>
      <c r="AO26" s="32">
        <v>3403.7037037037035</v>
      </c>
      <c r="AP26" s="32">
        <v>1838</v>
      </c>
      <c r="AQ26" s="31">
        <v>0.54</v>
      </c>
      <c r="AR26" s="30">
        <v>352</v>
      </c>
      <c r="AS26" s="30">
        <v>478</v>
      </c>
      <c r="AT26" s="31">
        <v>0.57590361445783134</v>
      </c>
      <c r="AU26" s="4">
        <v>16</v>
      </c>
      <c r="AV26" s="4">
        <v>4</v>
      </c>
      <c r="AW26" s="4">
        <v>59</v>
      </c>
      <c r="AX26" s="4">
        <v>79</v>
      </c>
      <c r="AY26" s="29">
        <v>0.20300000000000001</v>
      </c>
      <c r="AZ26" s="29">
        <v>5.0999999999999997E-2</v>
      </c>
      <c r="BA26" s="29">
        <v>0.747</v>
      </c>
      <c r="BB26" s="4">
        <v>1227</v>
      </c>
      <c r="BC26" s="29">
        <v>6.4000000000000001E-2</v>
      </c>
      <c r="BD26" s="4">
        <v>1022</v>
      </c>
      <c r="BE26" s="4">
        <v>12</v>
      </c>
      <c r="BF26" s="4" t="s">
        <v>760</v>
      </c>
      <c r="BG26" s="4">
        <v>189</v>
      </c>
      <c r="BH26" s="4">
        <v>3685</v>
      </c>
      <c r="BI26" s="5">
        <v>67</v>
      </c>
      <c r="BJ26" s="33">
        <v>1818.2</v>
      </c>
      <c r="BK26" s="4">
        <v>661</v>
      </c>
      <c r="BL26" s="4">
        <v>603</v>
      </c>
      <c r="BM26" s="4">
        <v>1</v>
      </c>
      <c r="BN26" s="4">
        <v>0</v>
      </c>
      <c r="BO26" s="4">
        <v>0</v>
      </c>
      <c r="BP26" s="4">
        <v>0</v>
      </c>
      <c r="BQ26" s="4">
        <v>0</v>
      </c>
      <c r="BR26" s="4">
        <v>0</v>
      </c>
      <c r="BS26" s="4">
        <v>4</v>
      </c>
      <c r="BT26" s="4">
        <v>0</v>
      </c>
      <c r="BU26" s="4">
        <v>53</v>
      </c>
      <c r="BV26" s="4">
        <v>66</v>
      </c>
      <c r="BW26" s="4">
        <v>3424</v>
      </c>
      <c r="BX26" s="29">
        <v>1.8911174785100286E-2</v>
      </c>
    </row>
    <row r="27" spans="1:76" x14ac:dyDescent="0.25">
      <c r="A27" s="6" t="s">
        <v>110</v>
      </c>
      <c r="B27" s="4">
        <v>6</v>
      </c>
      <c r="C27" s="4">
        <v>63</v>
      </c>
      <c r="D27" s="6">
        <v>6309</v>
      </c>
      <c r="E27" s="4" t="s">
        <v>588</v>
      </c>
      <c r="F27" s="4" t="s">
        <v>589</v>
      </c>
      <c r="G27" s="4" t="s">
        <v>595</v>
      </c>
      <c r="H27" s="4">
        <v>1670</v>
      </c>
      <c r="I27" s="4">
        <v>1668</v>
      </c>
      <c r="J27" s="4">
        <v>2</v>
      </c>
      <c r="K27" s="4">
        <v>3421</v>
      </c>
      <c r="L27" s="4">
        <v>1751</v>
      </c>
      <c r="M27" s="4">
        <v>1670</v>
      </c>
      <c r="N27" s="14">
        <f>(L27/M27)*100</f>
        <v>104.85029940119762</v>
      </c>
      <c r="O27" s="4">
        <v>49.7</v>
      </c>
      <c r="P27" s="4">
        <v>21.3</v>
      </c>
      <c r="Q27" s="4">
        <v>28.4</v>
      </c>
      <c r="R27" s="4">
        <v>14.2</v>
      </c>
      <c r="S27" s="4">
        <v>66.8</v>
      </c>
      <c r="T27" s="4">
        <v>19</v>
      </c>
      <c r="U27" s="25">
        <v>283.04270000000002</v>
      </c>
      <c r="V27" s="34">
        <v>9.4253309071063995E-2</v>
      </c>
      <c r="W27" s="4">
        <v>312</v>
      </c>
      <c r="X27" s="27">
        <v>0.10663006999999999</v>
      </c>
      <c r="Y27" s="35">
        <v>1125.9690000000001</v>
      </c>
      <c r="Z27" s="34">
        <v>0.37822279334068298</v>
      </c>
      <c r="AA27" s="4">
        <v>678</v>
      </c>
      <c r="AB27" s="29">
        <v>0.24688694999999999</v>
      </c>
      <c r="AC27" s="11">
        <f>VLOOKUP($D27,[1]Hoja2!$A:$E,2,FALSE)</f>
        <v>3644</v>
      </c>
      <c r="AD27" s="11">
        <f>VLOOKUP($D27,[1]Hoja2!$A:$E,3,FALSE)</f>
        <v>3541</v>
      </c>
      <c r="AE27" s="11">
        <f>VLOOKUP($D27,[1]Hoja2!$A:$E,4,FALSE)</f>
        <v>3531</v>
      </c>
      <c r="AF27" s="11">
        <f>VLOOKUP($D27,[1]Hoja2!$A:$E,5,FALSE)</f>
        <v>3478</v>
      </c>
      <c r="AG27" s="36">
        <v>0</v>
      </c>
      <c r="AH27" s="11">
        <f>K27-AG27</f>
        <v>3421</v>
      </c>
      <c r="AI27" s="26">
        <f>AG27/($AG27+$AH27)</f>
        <v>0</v>
      </c>
      <c r="AJ27" s="26">
        <f>AH27/($AG27+$AH27)</f>
        <v>1</v>
      </c>
      <c r="AK27" s="14">
        <f>IFERROR(AG27/AH27,0)</f>
        <v>0</v>
      </c>
      <c r="AL27" s="28">
        <v>1584.084084084084</v>
      </c>
      <c r="AM27" s="30">
        <v>1055</v>
      </c>
      <c r="AN27" s="31">
        <v>0.66600000000000004</v>
      </c>
      <c r="AO27" s="32">
        <v>3518.4638109305756</v>
      </c>
      <c r="AP27" s="32">
        <v>2382</v>
      </c>
      <c r="AQ27" s="31">
        <v>0.67700000000000005</v>
      </c>
      <c r="AR27" s="30">
        <v>546</v>
      </c>
      <c r="AS27" s="30">
        <v>509</v>
      </c>
      <c r="AT27" s="31">
        <v>0.4824644549763033</v>
      </c>
      <c r="AU27" s="4">
        <v>14</v>
      </c>
      <c r="AV27" s="4">
        <v>16</v>
      </c>
      <c r="AW27" s="4">
        <v>75</v>
      </c>
      <c r="AX27" s="4">
        <v>105</v>
      </c>
      <c r="AY27" s="29">
        <v>0.13300000000000001</v>
      </c>
      <c r="AZ27" s="29">
        <v>0.152</v>
      </c>
      <c r="BA27" s="29">
        <v>0.71399999999999997</v>
      </c>
      <c r="BB27" s="4">
        <v>1197</v>
      </c>
      <c r="BC27" s="29">
        <v>8.7999999999999995E-2</v>
      </c>
      <c r="BD27" s="4">
        <v>914</v>
      </c>
      <c r="BE27" s="4">
        <v>173</v>
      </c>
      <c r="BF27" s="4">
        <v>59</v>
      </c>
      <c r="BG27" s="4">
        <v>49</v>
      </c>
      <c r="BH27" s="4">
        <v>3531</v>
      </c>
      <c r="BI27" s="5">
        <v>66</v>
      </c>
      <c r="BJ27" s="33">
        <v>1869.2</v>
      </c>
      <c r="BK27" s="4">
        <v>118</v>
      </c>
      <c r="BL27" s="4">
        <v>99</v>
      </c>
      <c r="BM27" s="4">
        <v>0</v>
      </c>
      <c r="BN27" s="4">
        <v>0</v>
      </c>
      <c r="BO27" s="4">
        <v>0</v>
      </c>
      <c r="BP27" s="4">
        <v>14</v>
      </c>
      <c r="BQ27" s="4">
        <v>0</v>
      </c>
      <c r="BR27" s="4">
        <v>2</v>
      </c>
      <c r="BS27" s="4">
        <v>2</v>
      </c>
      <c r="BT27" s="4">
        <v>0</v>
      </c>
      <c r="BU27" s="4">
        <v>1</v>
      </c>
      <c r="BV27" s="4">
        <v>37</v>
      </c>
      <c r="BW27" s="4">
        <v>3384</v>
      </c>
      <c r="BX27" s="29">
        <v>1.0815551008477054E-2</v>
      </c>
    </row>
    <row r="28" spans="1:76" x14ac:dyDescent="0.25">
      <c r="A28" s="6" t="s">
        <v>170</v>
      </c>
      <c r="B28" s="4">
        <v>8</v>
      </c>
      <c r="C28" s="4">
        <v>83</v>
      </c>
      <c r="D28" s="6">
        <v>8310</v>
      </c>
      <c r="E28" s="4" t="s">
        <v>386</v>
      </c>
      <c r="F28" s="4" t="s">
        <v>405</v>
      </c>
      <c r="G28" s="4" t="s">
        <v>409</v>
      </c>
      <c r="H28" s="4">
        <v>1500</v>
      </c>
      <c r="I28" s="4">
        <v>1497</v>
      </c>
      <c r="J28" s="4">
        <v>3</v>
      </c>
      <c r="K28" s="4">
        <v>3412</v>
      </c>
      <c r="L28" s="4">
        <v>1661</v>
      </c>
      <c r="M28" s="4">
        <v>1751</v>
      </c>
      <c r="N28" s="14">
        <f>(L28/M28)*100</f>
        <v>94.860079954311828</v>
      </c>
      <c r="O28" s="4">
        <v>57.3</v>
      </c>
      <c r="P28" s="4">
        <v>31.4</v>
      </c>
      <c r="Q28" s="4">
        <v>26</v>
      </c>
      <c r="R28" s="4">
        <v>19.899999999999999</v>
      </c>
      <c r="S28" s="4">
        <v>63.6</v>
      </c>
      <c r="T28" s="4">
        <v>16.5</v>
      </c>
      <c r="U28" s="25">
        <v>750.43520000000001</v>
      </c>
      <c r="V28" s="34">
        <v>0.23111647367477417</v>
      </c>
      <c r="W28" s="4">
        <v>666</v>
      </c>
      <c r="X28" s="27">
        <v>0.20803186000000001</v>
      </c>
      <c r="Y28" s="35">
        <v>590.50990000000002</v>
      </c>
      <c r="Z28" s="34">
        <v>0.1828203946352005</v>
      </c>
      <c r="AA28" s="4">
        <v>498</v>
      </c>
      <c r="AB28" s="29">
        <v>0.17903816</v>
      </c>
      <c r="AC28" s="11">
        <f>VLOOKUP($D28,[1]Hoja2!$A:$E,2,FALSE)</f>
        <v>4158</v>
      </c>
      <c r="AD28" s="11">
        <f>VLOOKUP($D28,[1]Hoja2!$A:$E,3,FALSE)</f>
        <v>3789</v>
      </c>
      <c r="AE28" s="11">
        <f>VLOOKUP($D28,[1]Hoja2!$A:$E,4,FALSE)</f>
        <v>3611</v>
      </c>
      <c r="AF28" s="11">
        <f>VLOOKUP($D28,[1]Hoja2!$A:$E,5,FALSE)</f>
        <v>3477</v>
      </c>
      <c r="AG28" s="36">
        <v>2907</v>
      </c>
      <c r="AH28" s="11">
        <f>K28-AG28</f>
        <v>505</v>
      </c>
      <c r="AI28" s="26">
        <f>AG28/($AG28+$AH28)</f>
        <v>0.85199296600234464</v>
      </c>
      <c r="AJ28" s="26">
        <f>AH28/($AG28+$AH28)</f>
        <v>0.14800703399765533</v>
      </c>
      <c r="AK28" s="14">
        <f>IFERROR(AG28/AH28,0)</f>
        <v>5.7564356435643562</v>
      </c>
      <c r="AL28" s="28">
        <v>1484.4290657439446</v>
      </c>
      <c r="AM28" s="30">
        <v>858</v>
      </c>
      <c r="AN28" s="31">
        <v>0.57799999999999996</v>
      </c>
      <c r="AO28" s="32">
        <v>3637.8378378378375</v>
      </c>
      <c r="AP28" s="32">
        <v>2019</v>
      </c>
      <c r="AQ28" s="31">
        <v>0.55500000000000005</v>
      </c>
      <c r="AR28" s="30">
        <v>383</v>
      </c>
      <c r="AS28" s="30">
        <v>475</v>
      </c>
      <c r="AT28" s="31">
        <v>0.55361305361305357</v>
      </c>
      <c r="AU28" s="4">
        <v>14</v>
      </c>
      <c r="AV28" s="4">
        <v>7</v>
      </c>
      <c r="AW28" s="4">
        <v>103</v>
      </c>
      <c r="AX28" s="4">
        <v>124</v>
      </c>
      <c r="AY28" s="29">
        <v>0.113</v>
      </c>
      <c r="AZ28" s="29">
        <v>5.6000000000000001E-2</v>
      </c>
      <c r="BA28" s="29">
        <v>0.83099999999999996</v>
      </c>
      <c r="BB28" s="4">
        <v>1210</v>
      </c>
      <c r="BC28" s="29">
        <v>0.10199999999999999</v>
      </c>
      <c r="BD28" s="4">
        <v>954</v>
      </c>
      <c r="BE28" s="4">
        <v>135</v>
      </c>
      <c r="BF28" s="4">
        <v>71</v>
      </c>
      <c r="BG28" s="4">
        <v>37</v>
      </c>
      <c r="BH28" s="4">
        <v>3611</v>
      </c>
      <c r="BI28" s="5">
        <v>145</v>
      </c>
      <c r="BJ28" s="33">
        <v>4015.5</v>
      </c>
      <c r="BK28" s="4">
        <v>155</v>
      </c>
      <c r="BL28" s="4">
        <v>136</v>
      </c>
      <c r="BM28" s="4">
        <v>8</v>
      </c>
      <c r="BN28" s="4">
        <v>0</v>
      </c>
      <c r="BO28" s="4">
        <v>0</v>
      </c>
      <c r="BP28" s="4">
        <v>0</v>
      </c>
      <c r="BQ28" s="4">
        <v>0</v>
      </c>
      <c r="BR28" s="4">
        <v>1</v>
      </c>
      <c r="BS28" s="4">
        <v>0</v>
      </c>
      <c r="BT28" s="4">
        <v>0</v>
      </c>
      <c r="BU28" s="4">
        <v>10</v>
      </c>
      <c r="BV28" s="4">
        <v>13</v>
      </c>
      <c r="BW28" s="4">
        <v>3399</v>
      </c>
      <c r="BX28" s="29">
        <v>3.8100820633059787E-3</v>
      </c>
    </row>
    <row r="29" spans="1:76" x14ac:dyDescent="0.25">
      <c r="A29" s="6" t="s">
        <v>209</v>
      </c>
      <c r="B29" s="4">
        <v>10</v>
      </c>
      <c r="C29" s="4">
        <v>101</v>
      </c>
      <c r="D29" s="6">
        <v>10103</v>
      </c>
      <c r="E29" s="4" t="s">
        <v>681</v>
      </c>
      <c r="F29" s="4" t="s">
        <v>682</v>
      </c>
      <c r="G29" s="4" t="s">
        <v>684</v>
      </c>
      <c r="H29" s="4">
        <v>2240</v>
      </c>
      <c r="I29" s="4">
        <v>2220</v>
      </c>
      <c r="J29" s="4">
        <v>20</v>
      </c>
      <c r="K29" s="4">
        <v>4023</v>
      </c>
      <c r="L29" s="4">
        <v>2195</v>
      </c>
      <c r="M29" s="4">
        <v>1828</v>
      </c>
      <c r="N29" s="14">
        <f>(L29/M29)*100</f>
        <v>120.0765864332604</v>
      </c>
      <c r="O29" s="4">
        <v>48.7</v>
      </c>
      <c r="P29" s="4">
        <v>24.8</v>
      </c>
      <c r="Q29" s="4">
        <v>23.9</v>
      </c>
      <c r="R29" s="4">
        <v>16.7</v>
      </c>
      <c r="S29" s="4">
        <v>67.3</v>
      </c>
      <c r="T29" s="4">
        <v>16.100000000000001</v>
      </c>
      <c r="U29" s="25">
        <v>861.33920000000001</v>
      </c>
      <c r="V29" s="34">
        <v>0.22678756713867188</v>
      </c>
      <c r="W29" s="4">
        <v>547</v>
      </c>
      <c r="X29" s="27">
        <v>0.13594978999999999</v>
      </c>
      <c r="Y29" s="35">
        <v>1111.066</v>
      </c>
      <c r="Z29" s="34">
        <v>0.2906486988067627</v>
      </c>
      <c r="AA29" s="4">
        <v>1374</v>
      </c>
      <c r="AB29" s="29">
        <v>0.34148517</v>
      </c>
      <c r="AC29" s="11">
        <f>VLOOKUP($D29,[1]Hoja2!$A:$E,2,FALSE)</f>
        <v>4532</v>
      </c>
      <c r="AD29" s="11">
        <f>VLOOKUP($D29,[1]Hoja2!$A:$E,3,FALSE)</f>
        <v>4236</v>
      </c>
      <c r="AE29" s="11">
        <f>VLOOKUP($D29,[1]Hoja2!$A:$E,4,FALSE)</f>
        <v>4006</v>
      </c>
      <c r="AF29" s="11">
        <f>VLOOKUP($D29,[1]Hoja2!$A:$E,5,FALSE)</f>
        <v>3872</v>
      </c>
      <c r="AG29" s="36">
        <v>0</v>
      </c>
      <c r="AH29" s="11">
        <f>K29-AG29</f>
        <v>4023</v>
      </c>
      <c r="AI29" s="26">
        <f>AG29/($AG29+$AH29)</f>
        <v>0</v>
      </c>
      <c r="AJ29" s="26">
        <f>AH29/($AG29+$AH29)</f>
        <v>1</v>
      </c>
      <c r="AK29" s="14">
        <f>IFERROR(AG29/AH29,0)</f>
        <v>0</v>
      </c>
      <c r="AL29" s="28">
        <v>1913.1736526946106</v>
      </c>
      <c r="AM29" s="30">
        <v>1278</v>
      </c>
      <c r="AN29" s="31">
        <v>0.66800000000000004</v>
      </c>
      <c r="AO29" s="32">
        <v>4148.4257871064465</v>
      </c>
      <c r="AP29" s="32">
        <v>2767</v>
      </c>
      <c r="AQ29" s="31">
        <v>0.66700000000000004</v>
      </c>
      <c r="AR29" s="30">
        <v>732</v>
      </c>
      <c r="AS29" s="30">
        <v>546</v>
      </c>
      <c r="AT29" s="31">
        <v>0.42723004694835681</v>
      </c>
      <c r="AU29" s="4">
        <v>5</v>
      </c>
      <c r="AV29" s="4">
        <v>6</v>
      </c>
      <c r="AW29" s="4">
        <v>93</v>
      </c>
      <c r="AX29" s="4">
        <v>104</v>
      </c>
      <c r="AY29" s="29">
        <v>4.8000000000000001E-2</v>
      </c>
      <c r="AZ29" s="29">
        <v>5.8000000000000003E-2</v>
      </c>
      <c r="BA29" s="29">
        <v>0.89400000000000002</v>
      </c>
      <c r="BB29" s="4">
        <v>1600</v>
      </c>
      <c r="BC29" s="29">
        <v>6.5000000000000002E-2</v>
      </c>
      <c r="BD29" s="4">
        <v>576</v>
      </c>
      <c r="BE29" s="4">
        <v>28</v>
      </c>
      <c r="BF29" s="4" t="s">
        <v>760</v>
      </c>
      <c r="BG29" s="4">
        <v>985</v>
      </c>
      <c r="BH29" s="4">
        <v>4006</v>
      </c>
      <c r="BI29" s="5">
        <v>203</v>
      </c>
      <c r="BJ29" s="33">
        <v>5067.3999999999996</v>
      </c>
      <c r="BK29" s="4">
        <v>625</v>
      </c>
      <c r="BL29" s="4">
        <v>573</v>
      </c>
      <c r="BM29" s="4">
        <v>5</v>
      </c>
      <c r="BN29" s="4">
        <v>5</v>
      </c>
      <c r="BO29" s="4">
        <v>0</v>
      </c>
      <c r="BP29" s="4">
        <v>1</v>
      </c>
      <c r="BQ29" s="4">
        <v>0</v>
      </c>
      <c r="BR29" s="4">
        <v>0</v>
      </c>
      <c r="BS29" s="4">
        <v>0</v>
      </c>
      <c r="BT29" s="4">
        <v>3</v>
      </c>
      <c r="BU29" s="4">
        <v>38</v>
      </c>
      <c r="BV29" s="4">
        <v>104</v>
      </c>
      <c r="BW29" s="4">
        <v>3919</v>
      </c>
      <c r="BX29" s="29">
        <v>2.5851354710415112E-2</v>
      </c>
    </row>
    <row r="30" spans="1:76" x14ac:dyDescent="0.25">
      <c r="A30" s="6" t="s">
        <v>115</v>
      </c>
      <c r="B30" s="4">
        <v>7</v>
      </c>
      <c r="C30" s="4">
        <v>71</v>
      </c>
      <c r="D30" s="6">
        <v>7104</v>
      </c>
      <c r="E30" s="4" t="s">
        <v>355</v>
      </c>
      <c r="F30" s="4" t="s">
        <v>376</v>
      </c>
      <c r="G30" s="4" t="s">
        <v>380</v>
      </c>
      <c r="H30" s="4">
        <v>1660</v>
      </c>
      <c r="I30" s="4">
        <v>1652</v>
      </c>
      <c r="J30" s="4">
        <v>8</v>
      </c>
      <c r="K30" s="4">
        <v>4142</v>
      </c>
      <c r="L30" s="4">
        <v>2199</v>
      </c>
      <c r="M30" s="4">
        <v>1943</v>
      </c>
      <c r="N30" s="14">
        <f>(L30/M30)*100</f>
        <v>113.17550180133813</v>
      </c>
      <c r="O30" s="4">
        <v>48.8</v>
      </c>
      <c r="P30" s="4">
        <v>29.9</v>
      </c>
      <c r="Q30" s="4">
        <v>18.899999999999999</v>
      </c>
      <c r="R30" s="4">
        <v>20.100000000000001</v>
      </c>
      <c r="S30" s="4">
        <v>67.2</v>
      </c>
      <c r="T30" s="4">
        <v>12.7</v>
      </c>
      <c r="U30" s="25">
        <v>954.6979</v>
      </c>
      <c r="V30" s="34">
        <v>0.2515673041343689</v>
      </c>
      <c r="W30" s="4">
        <v>625</v>
      </c>
      <c r="X30" s="27">
        <v>0.16625834</v>
      </c>
      <c r="Y30" s="35">
        <v>1755.2090000000001</v>
      </c>
      <c r="Z30" s="34">
        <v>0.46681079268455505</v>
      </c>
      <c r="AA30" s="4">
        <v>1397</v>
      </c>
      <c r="AB30" s="29">
        <v>0.37588125</v>
      </c>
      <c r="AC30" s="11">
        <f>VLOOKUP($D30,[1]Hoja2!$A:$E,2,FALSE)</f>
        <v>4377</v>
      </c>
      <c r="AD30" s="11">
        <f>VLOOKUP($D30,[1]Hoja2!$A:$E,3,FALSE)</f>
        <v>4241</v>
      </c>
      <c r="AE30" s="11">
        <f>VLOOKUP($D30,[1]Hoja2!$A:$E,4,FALSE)</f>
        <v>4206</v>
      </c>
      <c r="AF30" s="11">
        <f>VLOOKUP($D30,[1]Hoja2!$A:$E,5,FALSE)</f>
        <v>4112</v>
      </c>
      <c r="AG30" s="36">
        <v>3008</v>
      </c>
      <c r="AH30" s="11">
        <f>K30-AG30</f>
        <v>1134</v>
      </c>
      <c r="AI30" s="26">
        <f>AG30/($AG30+$AH30)</f>
        <v>0.72621921776919363</v>
      </c>
      <c r="AJ30" s="26">
        <f>AH30/($AG30+$AH30)</f>
        <v>0.27378078223080637</v>
      </c>
      <c r="AK30" s="14">
        <f>IFERROR(AG30/AH30,0)</f>
        <v>2.6525573192239857</v>
      </c>
      <c r="AL30" s="28">
        <v>1567.7603423680457</v>
      </c>
      <c r="AM30" s="30">
        <v>1099</v>
      </c>
      <c r="AN30" s="31">
        <v>0.70099999999999996</v>
      </c>
      <c r="AO30" s="32">
        <v>4123.5955056179773</v>
      </c>
      <c r="AP30" s="32">
        <v>2936</v>
      </c>
      <c r="AQ30" s="31">
        <v>0.71199999999999997</v>
      </c>
      <c r="AR30" s="30">
        <v>707</v>
      </c>
      <c r="AS30" s="30">
        <v>392</v>
      </c>
      <c r="AT30" s="31">
        <v>0.35668789808917195</v>
      </c>
      <c r="AU30" s="4">
        <v>33</v>
      </c>
      <c r="AV30" s="4">
        <v>8</v>
      </c>
      <c r="AW30" s="4">
        <v>116</v>
      </c>
      <c r="AX30" s="4">
        <v>157</v>
      </c>
      <c r="AY30" s="29">
        <v>0.21</v>
      </c>
      <c r="AZ30" s="29">
        <v>5.0999999999999997E-2</v>
      </c>
      <c r="BA30" s="29">
        <v>0.73899999999999999</v>
      </c>
      <c r="BB30" s="4">
        <v>1423</v>
      </c>
      <c r="BC30" s="29">
        <v>0.11</v>
      </c>
      <c r="BD30" s="4">
        <v>956</v>
      </c>
      <c r="BE30" s="4">
        <v>214</v>
      </c>
      <c r="BF30" s="4">
        <v>86</v>
      </c>
      <c r="BG30" s="4">
        <v>163</v>
      </c>
      <c r="BH30" s="4">
        <v>4206</v>
      </c>
      <c r="BI30" s="5">
        <v>134</v>
      </c>
      <c r="BJ30" s="33">
        <v>3185.9</v>
      </c>
      <c r="BK30" s="4">
        <v>146</v>
      </c>
      <c r="BL30" s="4">
        <v>140</v>
      </c>
      <c r="BM30" s="4">
        <v>0</v>
      </c>
      <c r="BN30" s="4">
        <v>1</v>
      </c>
      <c r="BO30" s="4">
        <v>1</v>
      </c>
      <c r="BP30" s="4">
        <v>0</v>
      </c>
      <c r="BQ30" s="4">
        <v>0</v>
      </c>
      <c r="BR30" s="4">
        <v>0</v>
      </c>
      <c r="BS30" s="4">
        <v>0</v>
      </c>
      <c r="BT30" s="4">
        <v>0</v>
      </c>
      <c r="BU30" s="4">
        <v>4</v>
      </c>
      <c r="BV30" s="4">
        <v>9</v>
      </c>
      <c r="BW30" s="4">
        <v>4133</v>
      </c>
      <c r="BX30" s="29">
        <v>2.1728633510381457E-3</v>
      </c>
    </row>
    <row r="31" spans="1:76" x14ac:dyDescent="0.25">
      <c r="A31" s="6" t="s">
        <v>221</v>
      </c>
      <c r="B31" s="4">
        <v>10</v>
      </c>
      <c r="C31" s="4">
        <v>102</v>
      </c>
      <c r="D31" s="6">
        <v>10206</v>
      </c>
      <c r="E31" s="4" t="s">
        <v>681</v>
      </c>
      <c r="F31" s="4" t="s">
        <v>691</v>
      </c>
      <c r="G31" s="4" t="s">
        <v>693</v>
      </c>
      <c r="H31" s="4">
        <v>1641</v>
      </c>
      <c r="I31" s="4">
        <v>1623</v>
      </c>
      <c r="J31" s="4">
        <v>18</v>
      </c>
      <c r="K31" s="4">
        <v>3921</v>
      </c>
      <c r="L31" s="4">
        <v>1973</v>
      </c>
      <c r="M31" s="4">
        <v>1948</v>
      </c>
      <c r="N31" s="14">
        <f>(L31/M31)*100</f>
        <v>101.28336755646816</v>
      </c>
      <c r="O31" s="4">
        <v>52.6</v>
      </c>
      <c r="P31" s="4">
        <v>27.4</v>
      </c>
      <c r="Q31" s="4">
        <v>25.2</v>
      </c>
      <c r="R31" s="4">
        <v>18</v>
      </c>
      <c r="S31" s="4">
        <v>65.5</v>
      </c>
      <c r="T31" s="4">
        <v>16.5</v>
      </c>
      <c r="U31" s="25">
        <v>696.66359999999997</v>
      </c>
      <c r="V31" s="34">
        <v>0.17808374762535095</v>
      </c>
      <c r="W31" s="4">
        <v>539</v>
      </c>
      <c r="X31" s="27">
        <v>0.13815176000000001</v>
      </c>
      <c r="Y31" s="35">
        <v>926.25160000000005</v>
      </c>
      <c r="Z31" s="34">
        <v>0.27468910813331604</v>
      </c>
      <c r="AA31" s="4">
        <v>1509</v>
      </c>
      <c r="AB31" s="29">
        <v>0.38648380999999998</v>
      </c>
      <c r="AC31" s="11">
        <f>VLOOKUP($D31,[1]Hoja2!$A:$E,2,FALSE)</f>
        <v>4292</v>
      </c>
      <c r="AD31" s="11">
        <f>VLOOKUP($D31,[1]Hoja2!$A:$E,3,FALSE)</f>
        <v>4221</v>
      </c>
      <c r="AE31" s="11">
        <f>VLOOKUP($D31,[1]Hoja2!$A:$E,4,FALSE)</f>
        <v>4201</v>
      </c>
      <c r="AF31" s="11">
        <f>VLOOKUP($D31,[1]Hoja2!$A:$E,5,FALSE)</f>
        <v>4168</v>
      </c>
      <c r="AG31" s="36">
        <v>0</v>
      </c>
      <c r="AH31" s="11">
        <f>K31-AG31</f>
        <v>3921</v>
      </c>
      <c r="AI31" s="26">
        <f>AG31/($AG31+$AH31)</f>
        <v>0</v>
      </c>
      <c r="AJ31" s="26">
        <f>AH31/($AG31+$AH31)</f>
        <v>1</v>
      </c>
      <c r="AK31" s="14">
        <f>IFERROR(AG31/AH31,0)</f>
        <v>0</v>
      </c>
      <c r="AL31" s="28">
        <v>1412.5</v>
      </c>
      <c r="AM31" s="30">
        <v>904</v>
      </c>
      <c r="AN31" s="31">
        <v>0.64</v>
      </c>
      <c r="AO31" s="32">
        <v>3841.166936790924</v>
      </c>
      <c r="AP31" s="32">
        <v>2370</v>
      </c>
      <c r="AQ31" s="31">
        <v>0.61699999999999999</v>
      </c>
      <c r="AR31" s="30">
        <v>459</v>
      </c>
      <c r="AS31" s="30">
        <v>445</v>
      </c>
      <c r="AT31" s="31">
        <v>0.49225663716814161</v>
      </c>
      <c r="AU31" s="4">
        <v>5</v>
      </c>
      <c r="AV31" s="4">
        <v>9</v>
      </c>
      <c r="AW31" s="4">
        <v>54</v>
      </c>
      <c r="AX31" s="4">
        <v>68</v>
      </c>
      <c r="AY31" s="29">
        <v>7.3999999999999996E-2</v>
      </c>
      <c r="AZ31" s="29">
        <v>0.13200000000000001</v>
      </c>
      <c r="BA31" s="29">
        <v>0.79400000000000004</v>
      </c>
      <c r="BB31" s="4">
        <v>1335</v>
      </c>
      <c r="BC31" s="29">
        <v>5.0999999999999997E-2</v>
      </c>
      <c r="BD31" s="4">
        <v>633</v>
      </c>
      <c r="BE31" s="4">
        <v>249</v>
      </c>
      <c r="BF31" s="4">
        <v>3</v>
      </c>
      <c r="BG31" s="4">
        <v>445</v>
      </c>
      <c r="BH31" s="4">
        <v>4201</v>
      </c>
      <c r="BI31" s="5">
        <v>224</v>
      </c>
      <c r="BJ31" s="33">
        <v>5332.1</v>
      </c>
      <c r="BK31" s="4">
        <v>1251</v>
      </c>
      <c r="BL31" s="4">
        <v>692</v>
      </c>
      <c r="BM31" s="4">
        <v>3</v>
      </c>
      <c r="BN31" s="4">
        <v>0</v>
      </c>
      <c r="BO31" s="4">
        <v>2</v>
      </c>
      <c r="BP31" s="4">
        <v>0</v>
      </c>
      <c r="BQ31" s="4">
        <v>0</v>
      </c>
      <c r="BR31" s="4">
        <v>1</v>
      </c>
      <c r="BS31" s="4">
        <v>0</v>
      </c>
      <c r="BT31" s="4">
        <v>1</v>
      </c>
      <c r="BU31" s="4">
        <v>552</v>
      </c>
      <c r="BV31" s="4">
        <v>28</v>
      </c>
      <c r="BW31" s="4">
        <v>3893</v>
      </c>
      <c r="BX31" s="29">
        <v>7.1410354501402701E-3</v>
      </c>
    </row>
    <row r="32" spans="1:76" x14ac:dyDescent="0.25">
      <c r="A32" s="6" t="s">
        <v>219</v>
      </c>
      <c r="B32" s="4">
        <v>10</v>
      </c>
      <c r="C32" s="4">
        <v>102</v>
      </c>
      <c r="D32" s="6">
        <v>10204</v>
      </c>
      <c r="E32" s="4" t="s">
        <v>681</v>
      </c>
      <c r="F32" s="4" t="s">
        <v>691</v>
      </c>
      <c r="G32" s="4" t="s">
        <v>697</v>
      </c>
      <c r="H32" s="4">
        <v>1693</v>
      </c>
      <c r="I32" s="4">
        <v>1687</v>
      </c>
      <c r="J32" s="4">
        <v>6</v>
      </c>
      <c r="K32" s="4">
        <v>3829</v>
      </c>
      <c r="L32" s="4">
        <v>1853</v>
      </c>
      <c r="M32" s="4">
        <v>1976</v>
      </c>
      <c r="N32" s="14">
        <f>(L32/M32)*100</f>
        <v>93.775303643724698</v>
      </c>
      <c r="O32" s="4">
        <v>56.3</v>
      </c>
      <c r="P32" s="4">
        <v>32.299999999999997</v>
      </c>
      <c r="Q32" s="4">
        <v>24</v>
      </c>
      <c r="R32" s="4">
        <v>20.7</v>
      </c>
      <c r="S32" s="4">
        <v>64</v>
      </c>
      <c r="T32" s="4">
        <v>15.3</v>
      </c>
      <c r="U32" s="25">
        <v>771.59320000000002</v>
      </c>
      <c r="V32" s="34">
        <v>0.19004759192466736</v>
      </c>
      <c r="W32" s="4">
        <v>569</v>
      </c>
      <c r="X32" s="27">
        <v>0.13809998000000001</v>
      </c>
      <c r="Y32" s="35">
        <v>1215.865</v>
      </c>
      <c r="Z32" s="34">
        <v>0.31016960740089417</v>
      </c>
      <c r="AA32" s="4">
        <v>1301</v>
      </c>
      <c r="AB32" s="29">
        <v>0.31563732</v>
      </c>
      <c r="AC32" s="11">
        <f>VLOOKUP($D32,[1]Hoja2!$A:$E,2,FALSE)</f>
        <v>3511</v>
      </c>
      <c r="AD32" s="11">
        <f>VLOOKUP($D32,[1]Hoja2!$A:$E,3,FALSE)</f>
        <v>3794</v>
      </c>
      <c r="AE32" s="11">
        <f>VLOOKUP($D32,[1]Hoja2!$A:$E,4,FALSE)</f>
        <v>4066</v>
      </c>
      <c r="AF32" s="11">
        <f>VLOOKUP($D32,[1]Hoja2!$A:$E,5,FALSE)</f>
        <v>4214</v>
      </c>
      <c r="AG32" s="36">
        <v>1106</v>
      </c>
      <c r="AH32" s="11">
        <f>K32-AG32</f>
        <v>2723</v>
      </c>
      <c r="AI32" s="26">
        <f>AG32/($AG32+$AH32)</f>
        <v>0.28884826325411334</v>
      </c>
      <c r="AJ32" s="26">
        <f>AH32/($AG32+$AH32)</f>
        <v>0.71115173674588661</v>
      </c>
      <c r="AK32" s="14">
        <f>IFERROR(AG32/AH32,0)</f>
        <v>0.40616966580976865</v>
      </c>
      <c r="AL32" s="28">
        <v>1435.2159468438538</v>
      </c>
      <c r="AM32" s="30">
        <v>864</v>
      </c>
      <c r="AN32" s="31">
        <v>0.60199999999999998</v>
      </c>
      <c r="AO32" s="32">
        <v>3681.0631229235883</v>
      </c>
      <c r="AP32" s="32">
        <v>2216</v>
      </c>
      <c r="AQ32" s="31">
        <v>0.60199999999999998</v>
      </c>
      <c r="AR32" s="30">
        <v>435</v>
      </c>
      <c r="AS32" s="30">
        <v>429</v>
      </c>
      <c r="AT32" s="31">
        <v>0.49652777777777779</v>
      </c>
      <c r="AU32" s="4">
        <v>5</v>
      </c>
      <c r="AV32" s="4">
        <v>3</v>
      </c>
      <c r="AW32" s="4">
        <v>115</v>
      </c>
      <c r="AX32" s="4">
        <v>123</v>
      </c>
      <c r="AY32" s="29">
        <v>4.1000000000000002E-2</v>
      </c>
      <c r="AZ32" s="29">
        <v>2.4E-2</v>
      </c>
      <c r="BA32" s="29">
        <v>0.93500000000000005</v>
      </c>
      <c r="BB32" s="4">
        <v>1309</v>
      </c>
      <c r="BC32" s="29">
        <v>9.4E-2</v>
      </c>
      <c r="BD32" s="4">
        <v>725</v>
      </c>
      <c r="BE32" s="4">
        <v>85</v>
      </c>
      <c r="BF32" s="4">
        <v>10</v>
      </c>
      <c r="BG32" s="4">
        <v>483</v>
      </c>
      <c r="BH32" s="4">
        <v>4066</v>
      </c>
      <c r="BI32" s="5">
        <v>176</v>
      </c>
      <c r="BJ32" s="33">
        <v>4328.6000000000004</v>
      </c>
      <c r="BK32" s="4">
        <v>1192</v>
      </c>
      <c r="BL32" s="4">
        <v>613</v>
      </c>
      <c r="BM32" s="4">
        <v>5</v>
      </c>
      <c r="BN32" s="4">
        <v>1</v>
      </c>
      <c r="BO32" s="4">
        <v>0</v>
      </c>
      <c r="BP32" s="4">
        <v>0</v>
      </c>
      <c r="BQ32" s="4">
        <v>0</v>
      </c>
      <c r="BR32" s="4">
        <v>7</v>
      </c>
      <c r="BS32" s="4">
        <v>0</v>
      </c>
      <c r="BT32" s="4">
        <v>0</v>
      </c>
      <c r="BU32" s="4">
        <v>566</v>
      </c>
      <c r="BV32" s="4">
        <v>28</v>
      </c>
      <c r="BW32" s="4">
        <v>3801</v>
      </c>
      <c r="BX32" s="29">
        <v>7.3126142595978062E-3</v>
      </c>
    </row>
    <row r="33" spans="1:76" x14ac:dyDescent="0.25">
      <c r="A33" s="6" t="s">
        <v>168</v>
      </c>
      <c r="B33" s="4">
        <v>8</v>
      </c>
      <c r="C33" s="4">
        <v>83</v>
      </c>
      <c r="D33" s="6">
        <v>8308</v>
      </c>
      <c r="E33" s="4" t="s">
        <v>386</v>
      </c>
      <c r="F33" s="4" t="s">
        <v>405</v>
      </c>
      <c r="G33" s="4" t="s">
        <v>418</v>
      </c>
      <c r="H33" s="4">
        <v>1936</v>
      </c>
      <c r="I33" s="4">
        <v>1931</v>
      </c>
      <c r="J33" s="4">
        <v>5</v>
      </c>
      <c r="K33" s="4">
        <v>3988</v>
      </c>
      <c r="L33" s="4">
        <v>2001</v>
      </c>
      <c r="M33" s="4">
        <v>1987</v>
      </c>
      <c r="N33" s="14">
        <f>(L33/M33)*100</f>
        <v>100.70457976849522</v>
      </c>
      <c r="O33" s="4">
        <v>61.5</v>
      </c>
      <c r="P33" s="4">
        <v>29</v>
      </c>
      <c r="Q33" s="4">
        <v>32.4</v>
      </c>
      <c r="R33" s="4">
        <v>18</v>
      </c>
      <c r="S33" s="4">
        <v>61.9</v>
      </c>
      <c r="T33" s="4">
        <v>20.100000000000001</v>
      </c>
      <c r="U33" s="25">
        <v>968.78229999999996</v>
      </c>
      <c r="V33" s="34">
        <v>0.28884387016296387</v>
      </c>
      <c r="W33" s="4">
        <v>698</v>
      </c>
      <c r="X33" s="27">
        <v>0.21121314999999999</v>
      </c>
      <c r="Y33" s="35">
        <v>1107.788</v>
      </c>
      <c r="Z33" s="34">
        <v>0.33508402109146118</v>
      </c>
      <c r="AA33" s="4">
        <v>895</v>
      </c>
      <c r="AB33" s="29">
        <v>0.27591058000000002</v>
      </c>
      <c r="AC33" s="11">
        <f>VLOOKUP($D33,[1]Hoja2!$A:$E,2,FALSE)</f>
        <v>4141</v>
      </c>
      <c r="AD33" s="11">
        <f>VLOOKUP($D33,[1]Hoja2!$A:$E,3,FALSE)</f>
        <v>4137</v>
      </c>
      <c r="AE33" s="11">
        <f>VLOOKUP($D33,[1]Hoja2!$A:$E,4,FALSE)</f>
        <v>4179</v>
      </c>
      <c r="AF33" s="11">
        <f>VLOOKUP($D33,[1]Hoja2!$A:$E,5,FALSE)</f>
        <v>4175</v>
      </c>
      <c r="AG33" s="36">
        <v>1870</v>
      </c>
      <c r="AH33" s="11">
        <f>K33-AG33</f>
        <v>2118</v>
      </c>
      <c r="AI33" s="26">
        <f>AG33/($AG33+$AH33)</f>
        <v>0.46890672016048146</v>
      </c>
      <c r="AJ33" s="26">
        <f>AH33/($AG33+$AH33)</f>
        <v>0.53109327983951859</v>
      </c>
      <c r="AK33" s="14">
        <f>IFERROR(AG33/AH33,0)</f>
        <v>0.88290840415486305</v>
      </c>
      <c r="AL33" s="28">
        <v>1616.7341430499325</v>
      </c>
      <c r="AM33" s="30">
        <v>1198</v>
      </c>
      <c r="AN33" s="31">
        <v>0.74099999999999999</v>
      </c>
      <c r="AO33" s="32">
        <v>3920.4851752021564</v>
      </c>
      <c r="AP33" s="32">
        <v>2909</v>
      </c>
      <c r="AQ33" s="31">
        <v>0.74199999999999999</v>
      </c>
      <c r="AR33" s="30">
        <v>598</v>
      </c>
      <c r="AS33" s="30">
        <v>600</v>
      </c>
      <c r="AT33" s="31">
        <v>0.5008347245409015</v>
      </c>
      <c r="AU33" s="4">
        <v>3</v>
      </c>
      <c r="AV33" s="4">
        <v>13</v>
      </c>
      <c r="AW33" s="4">
        <v>71</v>
      </c>
      <c r="AX33" s="4">
        <v>87</v>
      </c>
      <c r="AY33" s="29">
        <v>3.4000000000000002E-2</v>
      </c>
      <c r="AZ33" s="29">
        <v>0.14899999999999999</v>
      </c>
      <c r="BA33" s="29">
        <v>0.81599999999999995</v>
      </c>
      <c r="BB33" s="4">
        <v>1443</v>
      </c>
      <c r="BC33" s="29">
        <v>0.06</v>
      </c>
      <c r="BD33" s="4">
        <v>951</v>
      </c>
      <c r="BE33" s="4">
        <v>186</v>
      </c>
      <c r="BF33" s="4">
        <v>81</v>
      </c>
      <c r="BG33" s="4">
        <v>218</v>
      </c>
      <c r="BH33" s="4">
        <v>4179</v>
      </c>
      <c r="BI33" s="5">
        <v>117</v>
      </c>
      <c r="BJ33" s="33">
        <v>2799.7</v>
      </c>
      <c r="BK33" s="4">
        <v>458</v>
      </c>
      <c r="BL33" s="4">
        <v>396</v>
      </c>
      <c r="BM33" s="4">
        <v>1</v>
      </c>
      <c r="BN33" s="4">
        <v>0</v>
      </c>
      <c r="BO33" s="4">
        <v>0</v>
      </c>
      <c r="BP33" s="4">
        <v>0</v>
      </c>
      <c r="BQ33" s="4">
        <v>0</v>
      </c>
      <c r="BR33" s="4">
        <v>1</v>
      </c>
      <c r="BS33" s="4">
        <v>1</v>
      </c>
      <c r="BT33" s="4">
        <v>0</v>
      </c>
      <c r="BU33" s="4">
        <v>59</v>
      </c>
      <c r="BV33" s="4">
        <v>4</v>
      </c>
      <c r="BW33" s="4">
        <v>3984</v>
      </c>
      <c r="BX33" s="29">
        <v>1.0030090270812437E-3</v>
      </c>
    </row>
    <row r="34" spans="1:76" x14ac:dyDescent="0.25">
      <c r="A34" s="6" t="s">
        <v>29</v>
      </c>
      <c r="B34" s="4">
        <v>4</v>
      </c>
      <c r="C34" s="4">
        <v>41</v>
      </c>
      <c r="D34" s="6">
        <v>4104</v>
      </c>
      <c r="E34" s="4" t="s">
        <v>528</v>
      </c>
      <c r="F34" s="4" t="s">
        <v>529</v>
      </c>
      <c r="G34" s="4" t="s">
        <v>530</v>
      </c>
      <c r="H34" s="4">
        <v>2660</v>
      </c>
      <c r="I34" s="4">
        <v>2643</v>
      </c>
      <c r="J34" s="4">
        <v>17</v>
      </c>
      <c r="K34" s="4">
        <v>4241</v>
      </c>
      <c r="L34" s="4">
        <v>2236</v>
      </c>
      <c r="M34" s="4">
        <v>2005</v>
      </c>
      <c r="N34" s="14">
        <f>(L34/M34)*100</f>
        <v>111.52119700748129</v>
      </c>
      <c r="O34" s="4">
        <v>56.3</v>
      </c>
      <c r="P34" s="4">
        <v>35.4</v>
      </c>
      <c r="Q34" s="4">
        <v>20.9</v>
      </c>
      <c r="R34" s="4">
        <v>22.7</v>
      </c>
      <c r="S34" s="4">
        <v>64</v>
      </c>
      <c r="T34" s="4">
        <v>13.4</v>
      </c>
      <c r="U34" s="25">
        <v>830.51919999999996</v>
      </c>
      <c r="V34" s="34">
        <v>0.22218276560306549</v>
      </c>
      <c r="W34" s="4">
        <v>769</v>
      </c>
      <c r="X34" s="27">
        <v>0.20537325000000001</v>
      </c>
      <c r="Y34" s="35">
        <v>1075.537</v>
      </c>
      <c r="Z34" s="34">
        <v>0.2931416928768158</v>
      </c>
      <c r="AA34" s="4">
        <v>1416</v>
      </c>
      <c r="AB34" s="29">
        <v>0.40254275</v>
      </c>
      <c r="AC34" s="11">
        <f>VLOOKUP($D34,[1]Hoja2!$A:$E,2,FALSE)</f>
        <v>3813</v>
      </c>
      <c r="AD34" s="11">
        <f>VLOOKUP($D34,[1]Hoja2!$A:$E,3,FALSE)</f>
        <v>4060</v>
      </c>
      <c r="AE34" s="11">
        <f>VLOOKUP($D34,[1]Hoja2!$A:$E,4,FALSE)</f>
        <v>4450</v>
      </c>
      <c r="AF34" s="11">
        <f>VLOOKUP($D34,[1]Hoja2!$A:$E,5,FALSE)</f>
        <v>4601</v>
      </c>
      <c r="AG34" s="36">
        <v>1293</v>
      </c>
      <c r="AH34" s="11">
        <f>K34-AG34</f>
        <v>2948</v>
      </c>
      <c r="AI34" s="26">
        <f>AG34/($AG34+$AH34)</f>
        <v>0.30488092431030417</v>
      </c>
      <c r="AJ34" s="26">
        <f>AH34/($AG34+$AH34)</f>
        <v>0.69511907568969578</v>
      </c>
      <c r="AK34" s="14">
        <f>IFERROR(AG34/AH34,0)</f>
        <v>0.43860244233378559</v>
      </c>
      <c r="AL34" s="28">
        <v>2195.0509461426491</v>
      </c>
      <c r="AM34" s="30">
        <v>1508</v>
      </c>
      <c r="AN34" s="31">
        <v>0.68700000000000006</v>
      </c>
      <c r="AO34" s="32">
        <v>5018.4397163120566</v>
      </c>
      <c r="AP34" s="32">
        <v>3538</v>
      </c>
      <c r="AQ34" s="31">
        <v>0.70499999999999996</v>
      </c>
      <c r="AR34" s="30">
        <v>858</v>
      </c>
      <c r="AS34" s="30">
        <v>650</v>
      </c>
      <c r="AT34" s="31">
        <v>0.43103448275862066</v>
      </c>
      <c r="AU34" s="4">
        <v>18</v>
      </c>
      <c r="AV34" s="4">
        <v>25</v>
      </c>
      <c r="AW34" s="4">
        <v>122</v>
      </c>
      <c r="AX34" s="4">
        <v>165</v>
      </c>
      <c r="AY34" s="29">
        <v>0.109</v>
      </c>
      <c r="AZ34" s="29">
        <v>0.152</v>
      </c>
      <c r="BA34" s="29">
        <v>0.73899999999999999</v>
      </c>
      <c r="BB34" s="4">
        <v>1464</v>
      </c>
      <c r="BC34" s="29">
        <v>0.113</v>
      </c>
      <c r="BD34" s="4">
        <v>1111</v>
      </c>
      <c r="BE34" s="4">
        <v>155</v>
      </c>
      <c r="BF34" s="4">
        <v>165</v>
      </c>
      <c r="BG34" s="4">
        <v>18</v>
      </c>
      <c r="BH34" s="4">
        <v>4450</v>
      </c>
      <c r="BI34" s="5">
        <v>129</v>
      </c>
      <c r="BJ34" s="33">
        <v>2898.9</v>
      </c>
      <c r="BK34" s="4">
        <v>492</v>
      </c>
      <c r="BL34" s="4">
        <v>184</v>
      </c>
      <c r="BM34" s="4">
        <v>41</v>
      </c>
      <c r="BN34" s="4">
        <v>0</v>
      </c>
      <c r="BO34" s="4">
        <v>3</v>
      </c>
      <c r="BP34" s="4">
        <v>4</v>
      </c>
      <c r="BQ34" s="4">
        <v>10</v>
      </c>
      <c r="BR34" s="4">
        <v>173</v>
      </c>
      <c r="BS34" s="4">
        <v>1</v>
      </c>
      <c r="BT34" s="4">
        <v>0</v>
      </c>
      <c r="BU34" s="4">
        <v>76</v>
      </c>
      <c r="BV34" s="4">
        <v>54</v>
      </c>
      <c r="BW34" s="4">
        <v>4187</v>
      </c>
      <c r="BX34" s="29">
        <v>1.2732846026880454E-2</v>
      </c>
    </row>
    <row r="35" spans="1:76" x14ac:dyDescent="0.25">
      <c r="A35" s="6" t="s">
        <v>233</v>
      </c>
      <c r="B35" s="4">
        <v>10</v>
      </c>
      <c r="C35" s="4">
        <v>104</v>
      </c>
      <c r="D35" s="6">
        <v>10401</v>
      </c>
      <c r="E35" s="4" t="s">
        <v>681</v>
      </c>
      <c r="F35" s="4" t="s">
        <v>702</v>
      </c>
      <c r="G35" s="4" t="s">
        <v>703</v>
      </c>
      <c r="H35" s="4">
        <v>2221</v>
      </c>
      <c r="I35" s="4">
        <v>2161</v>
      </c>
      <c r="J35" s="4">
        <v>60</v>
      </c>
      <c r="K35" s="4">
        <v>5071</v>
      </c>
      <c r="L35" s="4">
        <v>3016</v>
      </c>
      <c r="M35" s="4">
        <v>2055</v>
      </c>
      <c r="N35" s="14">
        <f>(L35/M35)*100</f>
        <v>146.76399026763991</v>
      </c>
      <c r="O35" s="4">
        <v>37.5</v>
      </c>
      <c r="P35" s="4">
        <v>23.9</v>
      </c>
      <c r="Q35" s="4">
        <v>13.6</v>
      </c>
      <c r="R35" s="4">
        <v>17.399999999999999</v>
      </c>
      <c r="S35" s="4">
        <v>72.7</v>
      </c>
      <c r="T35" s="4">
        <v>9.9</v>
      </c>
      <c r="U35" s="25">
        <v>1098.6969999999999</v>
      </c>
      <c r="V35" s="34">
        <v>0.1807066947221756</v>
      </c>
      <c r="W35" s="4">
        <v>617</v>
      </c>
      <c r="X35" s="27">
        <v>0.12169462</v>
      </c>
      <c r="Y35" s="35">
        <v>1709.7850000000001</v>
      </c>
      <c r="Z35" s="34">
        <v>0.27939686179161072</v>
      </c>
      <c r="AA35" s="4">
        <v>1354</v>
      </c>
      <c r="AB35" s="29">
        <v>0.26697704999999999</v>
      </c>
      <c r="AC35" s="11">
        <f>VLOOKUP($D35,[1]Hoja2!$A:$E,2,FALSE)</f>
        <v>7178</v>
      </c>
      <c r="AD35" s="11">
        <f>VLOOKUP($D35,[1]Hoja2!$A:$E,3,FALSE)</f>
        <v>5128</v>
      </c>
      <c r="AE35" s="11">
        <f>VLOOKUP($D35,[1]Hoja2!$A:$E,4,FALSE)</f>
        <v>5020</v>
      </c>
      <c r="AF35" s="11">
        <f>VLOOKUP($D35,[1]Hoja2!$A:$E,5,FALSE)</f>
        <v>5187</v>
      </c>
      <c r="AG35" s="36">
        <v>1643</v>
      </c>
      <c r="AH35" s="11">
        <f>K35-AG35</f>
        <v>3428</v>
      </c>
      <c r="AI35" s="26">
        <f>AG35/($AG35+$AH35)</f>
        <v>0.32399921120094655</v>
      </c>
      <c r="AJ35" s="26">
        <f>AH35/($AG35+$AH35)</f>
        <v>0.67600078879905345</v>
      </c>
      <c r="AK35" s="14">
        <f>IFERROR(AG35/AH35,0)</f>
        <v>0.47928821470245042</v>
      </c>
      <c r="AL35" s="28">
        <v>1645.9412780656305</v>
      </c>
      <c r="AM35" s="30">
        <v>953</v>
      </c>
      <c r="AN35" s="31">
        <v>0.57899999999999996</v>
      </c>
      <c r="AO35" s="32">
        <v>4131.09243697479</v>
      </c>
      <c r="AP35" s="32">
        <v>2458</v>
      </c>
      <c r="AQ35" s="31">
        <v>0.59499999999999997</v>
      </c>
      <c r="AR35" s="30">
        <v>574</v>
      </c>
      <c r="AS35" s="30">
        <v>379</v>
      </c>
      <c r="AT35" s="31">
        <v>0.39769150052465896</v>
      </c>
      <c r="AU35" s="4">
        <v>40</v>
      </c>
      <c r="AV35" s="4">
        <v>3</v>
      </c>
      <c r="AW35" s="4">
        <v>82</v>
      </c>
      <c r="AX35" s="4">
        <v>125</v>
      </c>
      <c r="AY35" s="29">
        <v>0.32</v>
      </c>
      <c r="AZ35" s="29">
        <v>2.4E-2</v>
      </c>
      <c r="BA35" s="29">
        <v>0.65600000000000003</v>
      </c>
      <c r="BB35" s="4">
        <v>1625</v>
      </c>
      <c r="BC35" s="29">
        <v>7.6999999999999999E-2</v>
      </c>
      <c r="BD35" s="4">
        <v>800</v>
      </c>
      <c r="BE35" s="4">
        <v>188</v>
      </c>
      <c r="BF35" s="4">
        <v>1</v>
      </c>
      <c r="BG35" s="4">
        <v>629</v>
      </c>
      <c r="BH35" s="4">
        <v>5020</v>
      </c>
      <c r="BI35" s="5">
        <v>84</v>
      </c>
      <c r="BJ35" s="33">
        <v>1673.3</v>
      </c>
      <c r="BK35" s="4">
        <v>1337</v>
      </c>
      <c r="BL35" s="4">
        <v>1117</v>
      </c>
      <c r="BM35" s="4">
        <v>7</v>
      </c>
      <c r="BN35" s="4">
        <v>2</v>
      </c>
      <c r="BO35" s="4">
        <v>0</v>
      </c>
      <c r="BP35" s="4">
        <v>1</v>
      </c>
      <c r="BQ35" s="4">
        <v>1</v>
      </c>
      <c r="BR35" s="4">
        <v>3</v>
      </c>
      <c r="BS35" s="4">
        <v>6</v>
      </c>
      <c r="BT35" s="4">
        <v>5</v>
      </c>
      <c r="BU35" s="4">
        <v>195</v>
      </c>
      <c r="BV35" s="4">
        <v>97</v>
      </c>
      <c r="BW35" s="4">
        <v>4974</v>
      </c>
      <c r="BX35" s="29">
        <v>1.9128377045947546E-2</v>
      </c>
    </row>
    <row r="36" spans="1:76" x14ac:dyDescent="0.25">
      <c r="A36" s="6" t="s">
        <v>162</v>
      </c>
      <c r="B36" s="4">
        <v>8</v>
      </c>
      <c r="C36" s="4">
        <v>83</v>
      </c>
      <c r="D36" s="6">
        <v>8302</v>
      </c>
      <c r="E36" s="4" t="s">
        <v>386</v>
      </c>
      <c r="F36" s="4" t="s">
        <v>405</v>
      </c>
      <c r="G36" s="4" t="s">
        <v>415</v>
      </c>
      <c r="H36" s="4">
        <v>2008</v>
      </c>
      <c r="I36" s="4">
        <v>1996</v>
      </c>
      <c r="J36" s="4">
        <v>12</v>
      </c>
      <c r="K36" s="4">
        <v>4073</v>
      </c>
      <c r="L36" s="4">
        <v>1975</v>
      </c>
      <c r="M36" s="4">
        <v>2098</v>
      </c>
      <c r="N36" s="14">
        <f>(L36/M36)*100</f>
        <v>94.137273593898954</v>
      </c>
      <c r="O36" s="4">
        <v>56.4</v>
      </c>
      <c r="P36" s="4">
        <v>31.1</v>
      </c>
      <c r="Q36" s="4">
        <v>25.2</v>
      </c>
      <c r="R36" s="4">
        <v>19.899999999999999</v>
      </c>
      <c r="S36" s="4">
        <v>64</v>
      </c>
      <c r="T36" s="4">
        <v>16.100000000000001</v>
      </c>
      <c r="U36" s="25">
        <v>836.9624</v>
      </c>
      <c r="V36" s="34">
        <v>0.25301161408424377</v>
      </c>
      <c r="W36" s="4">
        <v>963</v>
      </c>
      <c r="X36" s="27">
        <v>0.28763007000000002</v>
      </c>
      <c r="Y36" s="35">
        <v>728.77760000000001</v>
      </c>
      <c r="Z36" s="34">
        <v>0.2243773341178894</v>
      </c>
      <c r="AA36" s="4">
        <v>647</v>
      </c>
      <c r="AB36" s="29">
        <v>0.19788191999999999</v>
      </c>
      <c r="AC36" s="11">
        <f>VLOOKUP($D36,[1]Hoja2!$A:$E,2,FALSE)</f>
        <v>4035</v>
      </c>
      <c r="AD36" s="11">
        <f>VLOOKUP($D36,[1]Hoja2!$A:$E,3,FALSE)</f>
        <v>4170</v>
      </c>
      <c r="AE36" s="11">
        <f>VLOOKUP($D36,[1]Hoja2!$A:$E,4,FALSE)</f>
        <v>4306</v>
      </c>
      <c r="AF36" s="11">
        <f>VLOOKUP($D36,[1]Hoja2!$A:$E,5,FALSE)</f>
        <v>4333</v>
      </c>
      <c r="AG36" s="36">
        <v>2077</v>
      </c>
      <c r="AH36" s="11">
        <f>K36-AG36</f>
        <v>1996</v>
      </c>
      <c r="AI36" s="26">
        <f>AG36/($AG36+$AH36)</f>
        <v>0.50994353056714947</v>
      </c>
      <c r="AJ36" s="26">
        <f>AH36/($AG36+$AH36)</f>
        <v>0.49005646943285047</v>
      </c>
      <c r="AK36" s="14">
        <f>IFERROR(AG36/AH36,0)</f>
        <v>1.0405811623246493</v>
      </c>
      <c r="AL36" s="28">
        <v>1630.6990881458967</v>
      </c>
      <c r="AM36" s="30">
        <v>1073</v>
      </c>
      <c r="AN36" s="31">
        <v>0.65800000000000003</v>
      </c>
      <c r="AO36" s="32">
        <v>4185.3582554517134</v>
      </c>
      <c r="AP36" s="32">
        <v>2687</v>
      </c>
      <c r="AQ36" s="31">
        <v>0.64200000000000002</v>
      </c>
      <c r="AR36" s="30">
        <v>527</v>
      </c>
      <c r="AS36" s="30">
        <v>546</v>
      </c>
      <c r="AT36" s="31">
        <v>0.50885368126747432</v>
      </c>
      <c r="AU36" s="4">
        <v>13</v>
      </c>
      <c r="AV36" s="4">
        <v>7</v>
      </c>
      <c r="AW36" s="4">
        <v>88</v>
      </c>
      <c r="AX36" s="4">
        <v>108</v>
      </c>
      <c r="AY36" s="29">
        <v>0.12</v>
      </c>
      <c r="AZ36" s="29">
        <v>6.5000000000000002E-2</v>
      </c>
      <c r="BA36" s="29">
        <v>0.81499999999999995</v>
      </c>
      <c r="BB36" s="4">
        <v>1424</v>
      </c>
      <c r="BC36" s="29">
        <v>7.5999999999999998E-2</v>
      </c>
      <c r="BD36" s="4">
        <v>1180</v>
      </c>
      <c r="BE36" s="4">
        <v>10</v>
      </c>
      <c r="BF36" s="4" t="s">
        <v>760</v>
      </c>
      <c r="BG36" s="4">
        <v>226</v>
      </c>
      <c r="BH36" s="4">
        <v>4306</v>
      </c>
      <c r="BI36" s="5">
        <v>129</v>
      </c>
      <c r="BJ36" s="33">
        <v>2995.8</v>
      </c>
      <c r="BK36" s="4">
        <v>280</v>
      </c>
      <c r="BL36" s="4">
        <v>244</v>
      </c>
      <c r="BM36" s="4">
        <v>1</v>
      </c>
      <c r="BN36" s="4">
        <v>1</v>
      </c>
      <c r="BO36" s="4">
        <v>3</v>
      </c>
      <c r="BP36" s="4">
        <v>1</v>
      </c>
      <c r="BQ36" s="4">
        <v>0</v>
      </c>
      <c r="BR36" s="4">
        <v>0</v>
      </c>
      <c r="BS36" s="4">
        <v>1</v>
      </c>
      <c r="BT36" s="4">
        <v>0</v>
      </c>
      <c r="BU36" s="4">
        <v>29</v>
      </c>
      <c r="BV36" s="4">
        <v>51</v>
      </c>
      <c r="BW36" s="4">
        <v>4022</v>
      </c>
      <c r="BX36" s="29">
        <v>1.2521482936410509E-2</v>
      </c>
    </row>
    <row r="37" spans="1:76" x14ac:dyDescent="0.25">
      <c r="A37" s="6" t="s">
        <v>343</v>
      </c>
      <c r="B37" s="4">
        <v>16</v>
      </c>
      <c r="C37" s="5">
        <v>163</v>
      </c>
      <c r="D37" s="6">
        <v>16304</v>
      </c>
      <c r="E37" s="4" t="s">
        <v>386</v>
      </c>
      <c r="F37" s="4" t="s">
        <v>420</v>
      </c>
      <c r="G37" s="4" t="s">
        <v>431</v>
      </c>
      <c r="H37" s="4">
        <v>2306</v>
      </c>
      <c r="I37" s="4">
        <v>2298</v>
      </c>
      <c r="J37" s="4">
        <v>8</v>
      </c>
      <c r="K37" s="4">
        <v>4308</v>
      </c>
      <c r="L37" s="4">
        <v>2203</v>
      </c>
      <c r="M37" s="4">
        <v>2105</v>
      </c>
      <c r="N37" s="14">
        <f>(L37/M37)*100</f>
        <v>104.65558194774347</v>
      </c>
      <c r="O37" s="4">
        <v>55.4</v>
      </c>
      <c r="P37" s="4">
        <v>28.8</v>
      </c>
      <c r="Q37" s="4">
        <v>26.6</v>
      </c>
      <c r="R37" s="4">
        <v>18.5</v>
      </c>
      <c r="S37" s="4">
        <v>64.3</v>
      </c>
      <c r="T37" s="4">
        <v>17.100000000000001</v>
      </c>
      <c r="U37" s="25">
        <v>781.34379999999999</v>
      </c>
      <c r="V37" s="34">
        <v>0.23785199224948883</v>
      </c>
      <c r="W37" s="4">
        <v>440</v>
      </c>
      <c r="X37" s="27">
        <v>0.13765151</v>
      </c>
      <c r="Y37" s="35">
        <v>734.81089999999995</v>
      </c>
      <c r="Z37" s="34">
        <v>0.23129081726074219</v>
      </c>
      <c r="AA37" s="4">
        <v>1012</v>
      </c>
      <c r="AB37" s="29">
        <v>0.32431595000000002</v>
      </c>
      <c r="AC37" s="11">
        <f>VLOOKUP($D37,[1]Hoja2!$A:$E,2,FALSE)</f>
        <v>3700</v>
      </c>
      <c r="AD37" s="11">
        <f>VLOOKUP($D37,[1]Hoja2!$A:$E,3,FALSE)</f>
        <v>4170</v>
      </c>
      <c r="AE37" s="11">
        <f>VLOOKUP($D37,[1]Hoja2!$A:$E,4,FALSE)</f>
        <v>4654</v>
      </c>
      <c r="AF37" s="11">
        <f>VLOOKUP($D37,[1]Hoja2!$A:$E,5,FALSE)</f>
        <v>4952</v>
      </c>
      <c r="AG37" s="36">
        <v>1694</v>
      </c>
      <c r="AH37" s="11">
        <f>K37-AG37</f>
        <v>2614</v>
      </c>
      <c r="AI37" s="26">
        <f>AG37/($AG37+$AH37)</f>
        <v>0.39322191272051998</v>
      </c>
      <c r="AJ37" s="26">
        <f>AH37/($AG37+$AH37)</f>
        <v>0.60677808727948002</v>
      </c>
      <c r="AK37" s="14">
        <f>IFERROR(AG37/AH37,0)</f>
        <v>0.64804896710022952</v>
      </c>
      <c r="AL37" s="28">
        <v>2132.4324324324325</v>
      </c>
      <c r="AM37" s="30">
        <v>1578</v>
      </c>
      <c r="AN37" s="31">
        <v>0.74</v>
      </c>
      <c r="AO37" s="32">
        <v>4695.5380577427823</v>
      </c>
      <c r="AP37" s="32">
        <v>3578</v>
      </c>
      <c r="AQ37" s="31">
        <v>0.76200000000000001</v>
      </c>
      <c r="AR37" s="30">
        <v>755</v>
      </c>
      <c r="AS37" s="30">
        <v>823</v>
      </c>
      <c r="AT37" s="31">
        <v>0.52154626108998736</v>
      </c>
      <c r="AU37" s="4">
        <v>24</v>
      </c>
      <c r="AV37" s="4">
        <v>8</v>
      </c>
      <c r="AW37" s="4">
        <v>104</v>
      </c>
      <c r="AX37" s="4">
        <v>136</v>
      </c>
      <c r="AY37" s="29">
        <v>0.17599999999999999</v>
      </c>
      <c r="AZ37" s="29">
        <v>5.8999999999999997E-2</v>
      </c>
      <c r="BA37" s="29">
        <v>0.76500000000000001</v>
      </c>
      <c r="BB37" s="4">
        <v>1512</v>
      </c>
      <c r="BC37" s="29">
        <v>0.09</v>
      </c>
      <c r="BD37" s="4">
        <v>1342</v>
      </c>
      <c r="BE37" s="4">
        <v>24</v>
      </c>
      <c r="BF37" s="4">
        <v>21</v>
      </c>
      <c r="BG37" s="4">
        <v>112</v>
      </c>
      <c r="BH37" s="4">
        <v>4654</v>
      </c>
      <c r="BI37" s="5">
        <v>84</v>
      </c>
      <c r="BJ37" s="33">
        <v>1804.9</v>
      </c>
      <c r="BK37" s="4">
        <v>223</v>
      </c>
      <c r="BL37" s="4">
        <v>190</v>
      </c>
      <c r="BM37" s="4">
        <v>7</v>
      </c>
      <c r="BN37" s="4">
        <v>2</v>
      </c>
      <c r="BO37" s="4">
        <v>0</v>
      </c>
      <c r="BP37" s="4">
        <v>0</v>
      </c>
      <c r="BQ37" s="4">
        <v>0</v>
      </c>
      <c r="BR37" s="4">
        <v>2</v>
      </c>
      <c r="BS37" s="4">
        <v>2</v>
      </c>
      <c r="BT37" s="4">
        <v>0</v>
      </c>
      <c r="BU37" s="4">
        <v>20</v>
      </c>
      <c r="BV37" s="4">
        <v>17</v>
      </c>
      <c r="BW37" s="4">
        <v>4291</v>
      </c>
      <c r="BX37" s="29">
        <v>3.9461467038068706E-3</v>
      </c>
    </row>
    <row r="38" spans="1:76" x14ac:dyDescent="0.25">
      <c r="A38" s="6" t="s">
        <v>133</v>
      </c>
      <c r="B38" s="4">
        <v>7</v>
      </c>
      <c r="C38" s="4">
        <v>73</v>
      </c>
      <c r="D38" s="6">
        <v>7309</v>
      </c>
      <c r="E38" s="4" t="s">
        <v>355</v>
      </c>
      <c r="F38" s="4" t="s">
        <v>356</v>
      </c>
      <c r="G38" s="4" t="s">
        <v>359</v>
      </c>
      <c r="H38" s="4">
        <v>3465</v>
      </c>
      <c r="I38" s="4">
        <v>3453</v>
      </c>
      <c r="J38" s="4">
        <v>12</v>
      </c>
      <c r="K38" s="4">
        <v>4322</v>
      </c>
      <c r="L38" s="4">
        <v>2217</v>
      </c>
      <c r="M38" s="4">
        <v>2105</v>
      </c>
      <c r="N38" s="14">
        <f>(L38/M38)*100</f>
        <v>105.3206650831354</v>
      </c>
      <c r="O38" s="4">
        <v>52</v>
      </c>
      <c r="P38" s="4">
        <v>26.1</v>
      </c>
      <c r="Q38" s="4">
        <v>25.8</v>
      </c>
      <c r="R38" s="4">
        <v>17.2</v>
      </c>
      <c r="S38" s="4">
        <v>65.8</v>
      </c>
      <c r="T38" s="4">
        <v>17</v>
      </c>
      <c r="U38" s="25">
        <v>1192.742</v>
      </c>
      <c r="V38" s="34">
        <v>0.2532360851764679</v>
      </c>
      <c r="W38" s="4">
        <v>808</v>
      </c>
      <c r="X38" s="27">
        <v>0.17128330999999999</v>
      </c>
      <c r="Y38" s="35">
        <v>1547.508</v>
      </c>
      <c r="Z38" s="34">
        <v>0.32462933659553528</v>
      </c>
      <c r="AA38" s="4">
        <v>1721</v>
      </c>
      <c r="AB38" s="29">
        <v>0.37365512000000001</v>
      </c>
      <c r="AC38" s="11">
        <f>VLOOKUP($D38,[1]Hoja2!$A:$E,2,FALSE)</f>
        <v>4991</v>
      </c>
      <c r="AD38" s="11">
        <f>VLOOKUP($D38,[1]Hoja2!$A:$E,3,FALSE)</f>
        <v>4581</v>
      </c>
      <c r="AE38" s="11">
        <f>VLOOKUP($D38,[1]Hoja2!$A:$E,4,FALSE)</f>
        <v>4381</v>
      </c>
      <c r="AF38" s="11">
        <f>VLOOKUP($D38,[1]Hoja2!$A:$E,5,FALSE)</f>
        <v>4210</v>
      </c>
      <c r="AG38" s="36">
        <v>1190</v>
      </c>
      <c r="AH38" s="11">
        <f>K38-AG38</f>
        <v>3132</v>
      </c>
      <c r="AI38" s="26">
        <f>AG38/($AG38+$AH38)</f>
        <v>0.27533549282739472</v>
      </c>
      <c r="AJ38" s="26">
        <f>AH38/($AG38+$AH38)</f>
        <v>0.72466450717260522</v>
      </c>
      <c r="AK38" s="14">
        <f>IFERROR(AG38/AH38,0)</f>
        <v>0.37994891443167306</v>
      </c>
      <c r="AL38" s="28">
        <v>1692.753623188406</v>
      </c>
      <c r="AM38" s="30">
        <v>1168</v>
      </c>
      <c r="AN38" s="31">
        <v>0.69</v>
      </c>
      <c r="AO38" s="32">
        <v>4170.5202312138736</v>
      </c>
      <c r="AP38" s="32">
        <v>2886</v>
      </c>
      <c r="AQ38" s="31">
        <v>0.69199999999999995</v>
      </c>
      <c r="AR38" s="30">
        <v>757</v>
      </c>
      <c r="AS38" s="30">
        <v>411</v>
      </c>
      <c r="AT38" s="31">
        <v>0.35188356164383561</v>
      </c>
      <c r="AU38" s="4">
        <v>9</v>
      </c>
      <c r="AV38" s="4">
        <v>3</v>
      </c>
      <c r="AW38" s="4">
        <v>101</v>
      </c>
      <c r="AX38" s="4">
        <v>113</v>
      </c>
      <c r="AY38" s="29">
        <v>0.08</v>
      </c>
      <c r="AZ38" s="29">
        <v>2.7E-2</v>
      </c>
      <c r="BA38" s="29">
        <v>0.89400000000000002</v>
      </c>
      <c r="BB38" s="4">
        <v>1708</v>
      </c>
      <c r="BC38" s="29">
        <v>6.6000000000000003E-2</v>
      </c>
      <c r="BD38" s="4">
        <v>1074</v>
      </c>
      <c r="BE38" s="4">
        <v>294</v>
      </c>
      <c r="BF38" s="4">
        <v>116</v>
      </c>
      <c r="BG38" s="4">
        <v>215</v>
      </c>
      <c r="BH38" s="4">
        <v>4381</v>
      </c>
      <c r="BI38" s="5">
        <v>124</v>
      </c>
      <c r="BJ38" s="33">
        <v>2830.4</v>
      </c>
      <c r="BK38" s="4">
        <v>528</v>
      </c>
      <c r="BL38" s="4">
        <v>506</v>
      </c>
      <c r="BM38" s="4">
        <v>3</v>
      </c>
      <c r="BN38" s="4">
        <v>1</v>
      </c>
      <c r="BO38" s="4">
        <v>0</v>
      </c>
      <c r="BP38" s="4">
        <v>1</v>
      </c>
      <c r="BQ38" s="4">
        <v>0</v>
      </c>
      <c r="BR38" s="4">
        <v>3</v>
      </c>
      <c r="BS38" s="4">
        <v>0</v>
      </c>
      <c r="BT38" s="4">
        <v>0</v>
      </c>
      <c r="BU38" s="4">
        <v>14</v>
      </c>
      <c r="BV38" s="4">
        <v>37</v>
      </c>
      <c r="BW38" s="4">
        <v>4285</v>
      </c>
      <c r="BX38" s="29">
        <v>8.5608514576584922E-3</v>
      </c>
    </row>
    <row r="39" spans="1:76" x14ac:dyDescent="0.25">
      <c r="A39" s="6" t="s">
        <v>40</v>
      </c>
      <c r="B39" s="4">
        <v>4</v>
      </c>
      <c r="C39" s="4">
        <v>43</v>
      </c>
      <c r="D39" s="6">
        <v>4305</v>
      </c>
      <c r="E39" s="4" t="s">
        <v>528</v>
      </c>
      <c r="F39" s="4" t="s">
        <v>534</v>
      </c>
      <c r="G39" s="4" t="s">
        <v>535</v>
      </c>
      <c r="H39" s="4">
        <v>2764</v>
      </c>
      <c r="I39" s="4">
        <v>2751</v>
      </c>
      <c r="J39" s="4">
        <v>13</v>
      </c>
      <c r="K39" s="4">
        <v>4278</v>
      </c>
      <c r="L39" s="4">
        <v>2138</v>
      </c>
      <c r="M39" s="4">
        <v>2140</v>
      </c>
      <c r="N39" s="14">
        <f>(L39/M39)*100</f>
        <v>99.90654205607477</v>
      </c>
      <c r="O39" s="4">
        <v>59.6</v>
      </c>
      <c r="P39" s="4">
        <v>28.1</v>
      </c>
      <c r="Q39" s="4">
        <v>31.4</v>
      </c>
      <c r="R39" s="4">
        <v>17.600000000000001</v>
      </c>
      <c r="S39" s="4">
        <v>62.7</v>
      </c>
      <c r="T39" s="4">
        <v>19.7</v>
      </c>
      <c r="U39" s="25">
        <v>1817.2919999999999</v>
      </c>
      <c r="V39" s="34">
        <v>0.44893568754196167</v>
      </c>
      <c r="W39" s="4">
        <v>684</v>
      </c>
      <c r="X39" s="27">
        <v>0.17193623</v>
      </c>
      <c r="Y39" s="35">
        <v>1049.5440000000001</v>
      </c>
      <c r="Z39" s="34">
        <v>0.28489238023757935</v>
      </c>
      <c r="AA39" s="4">
        <v>1420</v>
      </c>
      <c r="AB39" s="29">
        <v>0.39966052000000002</v>
      </c>
      <c r="AC39" s="11">
        <f>VLOOKUP($D39,[1]Hoja2!$A:$E,2,FALSE)</f>
        <v>4924</v>
      </c>
      <c r="AD39" s="11">
        <f>VLOOKUP($D39,[1]Hoja2!$A:$E,3,FALSE)</f>
        <v>4499</v>
      </c>
      <c r="AE39" s="11">
        <f>VLOOKUP($D39,[1]Hoja2!$A:$E,4,FALSE)</f>
        <v>4372</v>
      </c>
      <c r="AF39" s="11">
        <f>VLOOKUP($D39,[1]Hoja2!$A:$E,5,FALSE)</f>
        <v>4210</v>
      </c>
      <c r="AG39" s="36">
        <v>0</v>
      </c>
      <c r="AH39" s="11">
        <f>K39-AG39</f>
        <v>4278</v>
      </c>
      <c r="AI39" s="26">
        <f>AG39/($AG39+$AH39)</f>
        <v>0</v>
      </c>
      <c r="AJ39" s="26">
        <f>AH39/($AG39+$AH39)</f>
        <v>1</v>
      </c>
      <c r="AK39" s="14">
        <f>IFERROR(AG39/AH39,0)</f>
        <v>0</v>
      </c>
      <c r="AL39" s="28">
        <v>2026.9865067466267</v>
      </c>
      <c r="AM39" s="30">
        <v>1352</v>
      </c>
      <c r="AN39" s="31">
        <v>0.66700000000000004</v>
      </c>
      <c r="AO39" s="32">
        <v>4646.1988304093566</v>
      </c>
      <c r="AP39" s="32">
        <v>3178</v>
      </c>
      <c r="AQ39" s="31">
        <v>0.68400000000000005</v>
      </c>
      <c r="AR39" s="30">
        <v>636</v>
      </c>
      <c r="AS39" s="30">
        <v>716</v>
      </c>
      <c r="AT39" s="31">
        <v>0.52958579881656809</v>
      </c>
      <c r="AU39" s="4">
        <v>12</v>
      </c>
      <c r="AV39" s="4">
        <v>10</v>
      </c>
      <c r="AW39" s="4">
        <v>96</v>
      </c>
      <c r="AX39" s="4">
        <v>118</v>
      </c>
      <c r="AY39" s="29">
        <v>0.10199999999999999</v>
      </c>
      <c r="AZ39" s="29">
        <v>8.5000000000000006E-2</v>
      </c>
      <c r="BA39" s="29">
        <v>0.81399999999999995</v>
      </c>
      <c r="BB39" s="4">
        <v>1687</v>
      </c>
      <c r="BC39" s="29">
        <v>7.0000000000000007E-2</v>
      </c>
      <c r="BD39" s="4">
        <v>1435</v>
      </c>
      <c r="BE39" s="4">
        <v>61</v>
      </c>
      <c r="BF39" s="4">
        <v>82</v>
      </c>
      <c r="BG39" s="4">
        <v>80</v>
      </c>
      <c r="BH39" s="4">
        <v>4372</v>
      </c>
      <c r="BI39" s="5">
        <v>78</v>
      </c>
      <c r="BJ39" s="33">
        <v>1784.1</v>
      </c>
      <c r="BK39" s="4">
        <v>267</v>
      </c>
      <c r="BL39" s="4">
        <v>86</v>
      </c>
      <c r="BM39" s="4">
        <v>25</v>
      </c>
      <c r="BN39" s="4">
        <v>0</v>
      </c>
      <c r="BO39" s="4">
        <v>5</v>
      </c>
      <c r="BP39" s="4">
        <v>2</v>
      </c>
      <c r="BQ39" s="4">
        <v>10</v>
      </c>
      <c r="BR39" s="4">
        <v>131</v>
      </c>
      <c r="BS39" s="4">
        <v>1</v>
      </c>
      <c r="BT39" s="4">
        <v>0</v>
      </c>
      <c r="BU39" s="4">
        <v>7</v>
      </c>
      <c r="BV39" s="4">
        <v>47</v>
      </c>
      <c r="BW39" s="4">
        <v>4231</v>
      </c>
      <c r="BX39" s="29">
        <v>1.0986442262739598E-2</v>
      </c>
    </row>
    <row r="40" spans="1:76" x14ac:dyDescent="0.25">
      <c r="A40" s="6" t="s">
        <v>30</v>
      </c>
      <c r="B40" s="4">
        <v>4</v>
      </c>
      <c r="C40" s="4">
        <v>41</v>
      </c>
      <c r="D40" s="6">
        <v>4105</v>
      </c>
      <c r="E40" s="4" t="s">
        <v>528</v>
      </c>
      <c r="F40" s="4" t="s">
        <v>529</v>
      </c>
      <c r="G40" s="4" t="s">
        <v>532</v>
      </c>
      <c r="H40" s="4">
        <v>2373</v>
      </c>
      <c r="I40" s="4">
        <v>2348</v>
      </c>
      <c r="J40" s="4">
        <v>25</v>
      </c>
      <c r="K40" s="4">
        <v>4497</v>
      </c>
      <c r="L40" s="4">
        <v>2240</v>
      </c>
      <c r="M40" s="4">
        <v>2257</v>
      </c>
      <c r="N40" s="14">
        <f>(L40/M40)*100</f>
        <v>99.246787771377925</v>
      </c>
      <c r="O40" s="4">
        <v>49.9</v>
      </c>
      <c r="P40" s="4">
        <v>28.1</v>
      </c>
      <c r="Q40" s="4">
        <v>21.8</v>
      </c>
      <c r="R40" s="4">
        <v>18.7</v>
      </c>
      <c r="S40" s="4">
        <v>66.7</v>
      </c>
      <c r="T40" s="4">
        <v>14.6</v>
      </c>
      <c r="U40" s="25">
        <v>469.32429999999999</v>
      </c>
      <c r="V40" s="34">
        <v>0.10348937660455704</v>
      </c>
      <c r="W40" s="4">
        <v>476</v>
      </c>
      <c r="X40" s="27">
        <v>0.10481378</v>
      </c>
      <c r="Y40" s="35">
        <v>401.95269999999999</v>
      </c>
      <c r="Z40" s="34">
        <v>9.5001816749572754E-2</v>
      </c>
      <c r="AA40" s="4">
        <v>925</v>
      </c>
      <c r="AB40" s="29">
        <v>0.20733424</v>
      </c>
      <c r="AC40" s="11">
        <f>VLOOKUP($D40,[1]Hoja2!$A:$E,2,FALSE)</f>
        <v>4381</v>
      </c>
      <c r="AD40" s="11">
        <f>VLOOKUP($D40,[1]Hoja2!$A:$E,3,FALSE)</f>
        <v>4443</v>
      </c>
      <c r="AE40" s="11">
        <f>VLOOKUP($D40,[1]Hoja2!$A:$E,4,FALSE)</f>
        <v>4675</v>
      </c>
      <c r="AF40" s="11">
        <f>VLOOKUP($D40,[1]Hoja2!$A:$E,5,FALSE)</f>
        <v>4722</v>
      </c>
      <c r="AG40" s="36">
        <v>0</v>
      </c>
      <c r="AH40" s="11">
        <f>K40-AG40</f>
        <v>4497</v>
      </c>
      <c r="AI40" s="26">
        <f>AG40/($AG40+$AH40)</f>
        <v>0</v>
      </c>
      <c r="AJ40" s="26">
        <f>AH40/($AG40+$AH40)</f>
        <v>1</v>
      </c>
      <c r="AK40" s="14">
        <f>IFERROR(AG40/AH40,0)</f>
        <v>0</v>
      </c>
      <c r="AL40" s="28">
        <v>2040.4984423676012</v>
      </c>
      <c r="AM40" s="30">
        <v>1310</v>
      </c>
      <c r="AN40" s="31">
        <v>0.64200000000000002</v>
      </c>
      <c r="AO40" s="32">
        <v>4788.9221556886223</v>
      </c>
      <c r="AP40" s="32">
        <v>3199</v>
      </c>
      <c r="AQ40" s="31">
        <v>0.66800000000000004</v>
      </c>
      <c r="AR40" s="30">
        <v>614</v>
      </c>
      <c r="AS40" s="30">
        <v>696</v>
      </c>
      <c r="AT40" s="31">
        <v>0.5312977099236641</v>
      </c>
      <c r="AU40" s="4">
        <v>13</v>
      </c>
      <c r="AV40" s="4">
        <v>12</v>
      </c>
      <c r="AW40" s="4">
        <v>56</v>
      </c>
      <c r="AX40" s="4">
        <v>81</v>
      </c>
      <c r="AY40" s="29">
        <v>0.16</v>
      </c>
      <c r="AZ40" s="29">
        <v>0.14799999999999999</v>
      </c>
      <c r="BA40" s="29">
        <v>0.69099999999999995</v>
      </c>
      <c r="BB40" s="4">
        <v>1599</v>
      </c>
      <c r="BC40" s="29">
        <v>5.0999999999999997E-2</v>
      </c>
      <c r="BD40" s="4">
        <v>1403</v>
      </c>
      <c r="BE40" s="4">
        <v>14</v>
      </c>
      <c r="BF40" s="4">
        <v>29</v>
      </c>
      <c r="BG40" s="4">
        <v>144</v>
      </c>
      <c r="BH40" s="4">
        <v>4675</v>
      </c>
      <c r="BI40" s="5">
        <v>53</v>
      </c>
      <c r="BJ40" s="33">
        <v>1133.7</v>
      </c>
      <c r="BK40" s="4">
        <v>364</v>
      </c>
      <c r="BL40" s="4">
        <v>135</v>
      </c>
      <c r="BM40" s="4">
        <v>19</v>
      </c>
      <c r="BN40" s="4">
        <v>6</v>
      </c>
      <c r="BO40" s="4">
        <v>13</v>
      </c>
      <c r="BP40" s="4">
        <v>2</v>
      </c>
      <c r="BQ40" s="4">
        <v>6</v>
      </c>
      <c r="BR40" s="4">
        <v>167</v>
      </c>
      <c r="BS40" s="4">
        <v>0</v>
      </c>
      <c r="BT40" s="4">
        <v>0</v>
      </c>
      <c r="BU40" s="4">
        <v>16</v>
      </c>
      <c r="BV40" s="4">
        <v>105</v>
      </c>
      <c r="BW40" s="4">
        <v>4392</v>
      </c>
      <c r="BX40" s="29">
        <v>2.3348899266177451E-2</v>
      </c>
    </row>
    <row r="41" spans="1:76" x14ac:dyDescent="0.25">
      <c r="A41" s="6" t="s">
        <v>244</v>
      </c>
      <c r="B41" s="4">
        <v>11</v>
      </c>
      <c r="C41" s="4">
        <v>114</v>
      </c>
      <c r="D41" s="6">
        <v>11401</v>
      </c>
      <c r="E41" s="4" t="s">
        <v>728</v>
      </c>
      <c r="F41" s="4" t="s">
        <v>734</v>
      </c>
      <c r="G41" s="4" t="s">
        <v>735</v>
      </c>
      <c r="H41" s="4">
        <v>2602</v>
      </c>
      <c r="I41" s="4">
        <v>2560</v>
      </c>
      <c r="J41" s="4">
        <v>42</v>
      </c>
      <c r="K41" s="4">
        <v>4865</v>
      </c>
      <c r="L41" s="4">
        <v>2577</v>
      </c>
      <c r="M41" s="4">
        <v>2288</v>
      </c>
      <c r="N41" s="14">
        <f>(L41/M41)*100</f>
        <v>112.63111888111888</v>
      </c>
      <c r="O41" s="4">
        <v>46.1</v>
      </c>
      <c r="P41" s="4">
        <v>29.1</v>
      </c>
      <c r="Q41" s="4">
        <v>17</v>
      </c>
      <c r="R41" s="4">
        <v>19.899999999999999</v>
      </c>
      <c r="S41" s="4">
        <v>68.400000000000006</v>
      </c>
      <c r="T41" s="4">
        <v>11.6</v>
      </c>
      <c r="U41" s="25">
        <v>384</v>
      </c>
      <c r="V41" s="34">
        <v>7.3789395391941071E-2</v>
      </c>
      <c r="W41" s="4">
        <v>282</v>
      </c>
      <c r="X41" s="27">
        <v>5.2570070000000003E-2</v>
      </c>
      <c r="Y41" s="35">
        <v>560</v>
      </c>
      <c r="Z41" s="34">
        <v>0.11014948785305023</v>
      </c>
      <c r="AA41" s="4">
        <v>1044</v>
      </c>
      <c r="AB41" s="29">
        <v>0.20140253</v>
      </c>
      <c r="AC41" s="11">
        <f>VLOOKUP($D41,[1]Hoja2!$A:$E,2,FALSE)</f>
        <v>4597</v>
      </c>
      <c r="AD41" s="11">
        <f>VLOOKUP($D41,[1]Hoja2!$A:$E,3,FALSE)</f>
        <v>4833</v>
      </c>
      <c r="AE41" s="11">
        <f>VLOOKUP($D41,[1]Hoja2!$A:$E,4,FALSE)</f>
        <v>5121</v>
      </c>
      <c r="AF41" s="11">
        <f>VLOOKUP($D41,[1]Hoja2!$A:$E,5,FALSE)</f>
        <v>5177</v>
      </c>
      <c r="AG41" s="36">
        <v>3162</v>
      </c>
      <c r="AH41" s="11">
        <f>K41-AG41</f>
        <v>1703</v>
      </c>
      <c r="AI41" s="26">
        <f>AG41/($AG41+$AH41)</f>
        <v>0.64994861253854064</v>
      </c>
      <c r="AJ41" s="26">
        <f>AH41/($AG41+$AH41)</f>
        <v>0.35005138746145942</v>
      </c>
      <c r="AK41" s="14">
        <f>IFERROR(AG41/AH41,0)</f>
        <v>1.8567234292425132</v>
      </c>
      <c r="AL41" s="28">
        <v>2403.8155802861684</v>
      </c>
      <c r="AM41" s="30">
        <v>1512</v>
      </c>
      <c r="AN41" s="31">
        <v>0.629</v>
      </c>
      <c r="AO41" s="32">
        <v>5206.7307692307695</v>
      </c>
      <c r="AP41" s="32">
        <v>3249</v>
      </c>
      <c r="AQ41" s="31">
        <v>0.624</v>
      </c>
      <c r="AR41" s="30">
        <v>721</v>
      </c>
      <c r="AS41" s="30">
        <v>791</v>
      </c>
      <c r="AT41" s="31">
        <v>0.52314814814814814</v>
      </c>
      <c r="AU41" s="4">
        <v>6</v>
      </c>
      <c r="AV41" s="4">
        <v>9</v>
      </c>
      <c r="AW41" s="4">
        <v>67</v>
      </c>
      <c r="AX41" s="4">
        <v>82</v>
      </c>
      <c r="AY41" s="29">
        <v>7.2999999999999995E-2</v>
      </c>
      <c r="AZ41" s="29">
        <v>0.11</v>
      </c>
      <c r="BA41" s="29">
        <v>0.81699999999999995</v>
      </c>
      <c r="BB41" s="4">
        <v>1783</v>
      </c>
      <c r="BC41" s="29">
        <v>4.5999999999999999E-2</v>
      </c>
      <c r="BD41" s="4">
        <v>1573</v>
      </c>
      <c r="BE41" s="4">
        <v>23</v>
      </c>
      <c r="BF41" s="4">
        <v>6</v>
      </c>
      <c r="BG41" s="4">
        <v>164</v>
      </c>
      <c r="BH41" s="4">
        <v>5121</v>
      </c>
      <c r="BI41" s="5">
        <v>152</v>
      </c>
      <c r="BJ41" s="33">
        <v>2968.2</v>
      </c>
      <c r="BK41" s="4">
        <v>1177</v>
      </c>
      <c r="BL41" s="4">
        <v>1073</v>
      </c>
      <c r="BM41" s="4">
        <v>9</v>
      </c>
      <c r="BN41" s="4">
        <v>1</v>
      </c>
      <c r="BO41" s="4">
        <v>0</v>
      </c>
      <c r="BP41" s="4">
        <v>1</v>
      </c>
      <c r="BQ41" s="4">
        <v>1</v>
      </c>
      <c r="BR41" s="4">
        <v>5</v>
      </c>
      <c r="BS41" s="4">
        <v>10</v>
      </c>
      <c r="BT41" s="4">
        <v>2</v>
      </c>
      <c r="BU41" s="4">
        <v>75</v>
      </c>
      <c r="BV41" s="4">
        <v>188</v>
      </c>
      <c r="BW41" s="4">
        <v>4677</v>
      </c>
      <c r="BX41" s="29">
        <v>3.8643371017471735E-2</v>
      </c>
    </row>
    <row r="42" spans="1:76" x14ac:dyDescent="0.25">
      <c r="A42" s="6" t="s">
        <v>16</v>
      </c>
      <c r="B42" s="4">
        <v>2</v>
      </c>
      <c r="C42" s="4">
        <v>23</v>
      </c>
      <c r="D42" s="6">
        <v>2302</v>
      </c>
      <c r="E42" s="4" t="s">
        <v>507</v>
      </c>
      <c r="F42" s="4" t="s">
        <v>516</v>
      </c>
      <c r="G42" s="4" t="s">
        <v>517</v>
      </c>
      <c r="H42" s="4">
        <v>1959</v>
      </c>
      <c r="I42" s="4">
        <v>1865</v>
      </c>
      <c r="J42" s="4">
        <v>94</v>
      </c>
      <c r="K42" s="4">
        <v>6457</v>
      </c>
      <c r="L42" s="4">
        <v>4092</v>
      </c>
      <c r="M42" s="4">
        <v>2365</v>
      </c>
      <c r="N42" s="14">
        <f>(L42/M42)*100</f>
        <v>173.02325581395348</v>
      </c>
      <c r="O42" s="4">
        <v>25.2</v>
      </c>
      <c r="P42" s="4">
        <v>19.399999999999999</v>
      </c>
      <c r="Q42" s="4">
        <v>5.8</v>
      </c>
      <c r="R42" s="4">
        <v>15.5</v>
      </c>
      <c r="S42" s="4">
        <v>79.900000000000006</v>
      </c>
      <c r="T42" s="4">
        <v>4.5999999999999996</v>
      </c>
      <c r="U42" s="28">
        <v>216.51570000000001</v>
      </c>
      <c r="V42" s="34">
        <v>8.5511736571788788E-2</v>
      </c>
      <c r="W42" s="11">
        <v>112</v>
      </c>
      <c r="X42" s="37">
        <v>4.9938799999999998E-2</v>
      </c>
      <c r="Y42" s="35">
        <v>491.14089999999999</v>
      </c>
      <c r="Z42" s="34">
        <v>0.19997595250606537</v>
      </c>
      <c r="AA42" s="11">
        <v>395</v>
      </c>
      <c r="AB42" s="26">
        <v>0.18503285</v>
      </c>
      <c r="AC42" s="11">
        <f>VLOOKUP($D42,[1]Hoja2!$A:$E,2,FALSE)</f>
        <v>10335</v>
      </c>
      <c r="AD42" s="11">
        <f>VLOOKUP($D42,[1]Hoja2!$A:$E,3,FALSE)</f>
        <v>7698</v>
      </c>
      <c r="AE42" s="11">
        <f>VLOOKUP($D42,[1]Hoja2!$A:$E,4,FALSE)</f>
        <v>6814</v>
      </c>
      <c r="AF42" s="11">
        <f>VLOOKUP($D42,[1]Hoja2!$A:$E,5,FALSE)</f>
        <v>6135</v>
      </c>
      <c r="AG42" s="36">
        <v>4925</v>
      </c>
      <c r="AH42" s="11">
        <f>K42-AG42</f>
        <v>1532</v>
      </c>
      <c r="AI42" s="26">
        <f>AG42/($AG42+$AH42)</f>
        <v>0.76273811367508126</v>
      </c>
      <c r="AJ42" s="26">
        <f>AH42/($AG42+$AH42)</f>
        <v>0.23726188632491868</v>
      </c>
      <c r="AK42" s="14">
        <f>IFERROR(AG42/AH42,0)</f>
        <v>3.214751958224543</v>
      </c>
      <c r="AL42" s="28">
        <v>1354.4303797468353</v>
      </c>
      <c r="AM42" s="30">
        <v>535</v>
      </c>
      <c r="AN42" s="31">
        <v>0.39500000000000002</v>
      </c>
      <c r="AO42" s="32">
        <v>3234.5013477088951</v>
      </c>
      <c r="AP42" s="32">
        <v>1200</v>
      </c>
      <c r="AQ42" s="31">
        <v>0.371</v>
      </c>
      <c r="AR42" s="30">
        <v>158</v>
      </c>
      <c r="AS42" s="30">
        <v>377</v>
      </c>
      <c r="AT42" s="31">
        <v>0.70467289719626169</v>
      </c>
      <c r="AU42" s="11">
        <v>23</v>
      </c>
      <c r="AV42" s="11">
        <v>29</v>
      </c>
      <c r="AW42" s="11">
        <v>32</v>
      </c>
      <c r="AX42" s="11">
        <v>84</v>
      </c>
      <c r="AY42" s="26">
        <v>0.27400000000000002</v>
      </c>
      <c r="AZ42" s="26">
        <v>0.34499999999999997</v>
      </c>
      <c r="BA42" s="26">
        <v>0.38100000000000001</v>
      </c>
      <c r="BB42" s="11">
        <v>1430</v>
      </c>
      <c r="BC42" s="26">
        <v>5.8999999999999997E-2</v>
      </c>
      <c r="BD42" s="11">
        <v>1348</v>
      </c>
      <c r="BE42" s="11" t="s">
        <v>760</v>
      </c>
      <c r="BF42" s="11">
        <v>59</v>
      </c>
      <c r="BG42" s="11" t="s">
        <v>760</v>
      </c>
      <c r="BH42" s="11">
        <v>6814</v>
      </c>
      <c r="BI42" s="5">
        <v>463</v>
      </c>
      <c r="BJ42" s="14">
        <v>6794.8</v>
      </c>
      <c r="BK42" s="11">
        <v>787</v>
      </c>
      <c r="BL42" s="11">
        <v>243</v>
      </c>
      <c r="BM42" s="11">
        <v>317</v>
      </c>
      <c r="BN42" s="11">
        <v>0</v>
      </c>
      <c r="BO42" s="11">
        <v>38</v>
      </c>
      <c r="BP42" s="11">
        <v>46</v>
      </c>
      <c r="BQ42" s="11">
        <v>18</v>
      </c>
      <c r="BR42" s="11">
        <v>70</v>
      </c>
      <c r="BS42" s="11">
        <v>0</v>
      </c>
      <c r="BT42" s="11">
        <v>4</v>
      </c>
      <c r="BU42" s="11">
        <v>51</v>
      </c>
      <c r="BV42" s="11">
        <v>471</v>
      </c>
      <c r="BW42" s="11">
        <v>5986</v>
      </c>
      <c r="BX42" s="29">
        <v>7.2944091683444318E-2</v>
      </c>
    </row>
    <row r="43" spans="1:76" x14ac:dyDescent="0.25">
      <c r="A43" s="6" t="s">
        <v>23</v>
      </c>
      <c r="B43" s="4">
        <v>3</v>
      </c>
      <c r="C43" s="4">
        <v>33</v>
      </c>
      <c r="D43" s="6">
        <v>3302</v>
      </c>
      <c r="E43" s="4" t="s">
        <v>518</v>
      </c>
      <c r="F43" s="4" t="s">
        <v>523</v>
      </c>
      <c r="G43" s="4" t="s">
        <v>525</v>
      </c>
      <c r="H43" s="4">
        <v>2927</v>
      </c>
      <c r="I43" s="4">
        <v>2903</v>
      </c>
      <c r="J43" s="4">
        <v>24</v>
      </c>
      <c r="K43" s="4">
        <v>5299</v>
      </c>
      <c r="L43" s="4">
        <v>2925</v>
      </c>
      <c r="M43" s="4">
        <v>2374</v>
      </c>
      <c r="N43" s="14">
        <f>(L43/M43)*100</f>
        <v>123.20977253580455</v>
      </c>
      <c r="O43" s="4">
        <v>55.4</v>
      </c>
      <c r="P43" s="4">
        <v>30</v>
      </c>
      <c r="Q43" s="4">
        <v>25.4</v>
      </c>
      <c r="R43" s="4">
        <v>19.3</v>
      </c>
      <c r="S43" s="4">
        <v>64.400000000000006</v>
      </c>
      <c r="T43" s="4">
        <v>16.3</v>
      </c>
      <c r="U43" s="25">
        <v>838.31330000000003</v>
      </c>
      <c r="V43" s="34">
        <v>0.18712350726127625</v>
      </c>
      <c r="W43" s="4">
        <v>679</v>
      </c>
      <c r="X43" s="27">
        <v>0.15272637999999999</v>
      </c>
      <c r="Y43" s="35">
        <v>1191.883</v>
      </c>
      <c r="Z43" s="34">
        <v>0.26622357964515686</v>
      </c>
      <c r="AA43" s="4">
        <v>1128</v>
      </c>
      <c r="AB43" s="29">
        <v>0.282524</v>
      </c>
      <c r="AC43" s="11">
        <f>VLOOKUP($D43,[1]Hoja2!$A:$E,2,FALSE)</f>
        <v>4826</v>
      </c>
      <c r="AD43" s="11">
        <f>VLOOKUP($D43,[1]Hoja2!$A:$E,3,FALSE)</f>
        <v>5284</v>
      </c>
      <c r="AE43" s="11">
        <f>VLOOKUP($D43,[1]Hoja2!$A:$E,4,FALSE)</f>
        <v>5729</v>
      </c>
      <c r="AF43" s="11">
        <f>VLOOKUP($D43,[1]Hoja2!$A:$E,5,FALSE)</f>
        <v>5789</v>
      </c>
      <c r="AG43" s="36">
        <v>0</v>
      </c>
      <c r="AH43" s="11">
        <f>K43-AG43</f>
        <v>5299</v>
      </c>
      <c r="AI43" s="26">
        <f>AG43/($AG43+$AH43)</f>
        <v>0</v>
      </c>
      <c r="AJ43" s="26">
        <f>AH43/($AG43+$AH43)</f>
        <v>1</v>
      </c>
      <c r="AK43" s="14">
        <f>IFERROR(AG43/AH43,0)</f>
        <v>0</v>
      </c>
      <c r="AL43" s="28">
        <v>1989.5988112927191</v>
      </c>
      <c r="AM43" s="30">
        <v>1339</v>
      </c>
      <c r="AN43" s="31">
        <v>0.67300000000000004</v>
      </c>
      <c r="AO43" s="32">
        <v>4884.057971014493</v>
      </c>
      <c r="AP43" s="32">
        <v>3370</v>
      </c>
      <c r="AQ43" s="31">
        <v>0.69</v>
      </c>
      <c r="AR43" s="30">
        <v>741</v>
      </c>
      <c r="AS43" s="30">
        <v>598</v>
      </c>
      <c r="AT43" s="31">
        <v>0.44660194174757284</v>
      </c>
      <c r="AU43" s="4">
        <v>19</v>
      </c>
      <c r="AV43" s="4">
        <v>22</v>
      </c>
      <c r="AW43" s="4">
        <v>154</v>
      </c>
      <c r="AX43" s="4">
        <v>195</v>
      </c>
      <c r="AY43" s="29">
        <v>9.7000000000000003E-2</v>
      </c>
      <c r="AZ43" s="29">
        <v>0.113</v>
      </c>
      <c r="BA43" s="29">
        <v>0.79</v>
      </c>
      <c r="BB43" s="4">
        <v>1753</v>
      </c>
      <c r="BC43" s="29">
        <v>0.111</v>
      </c>
      <c r="BD43" s="4">
        <v>1405</v>
      </c>
      <c r="BE43" s="4">
        <v>102</v>
      </c>
      <c r="BF43" s="4">
        <v>107</v>
      </c>
      <c r="BG43" s="4">
        <v>127</v>
      </c>
      <c r="BH43" s="4">
        <v>5729</v>
      </c>
      <c r="BI43" s="5">
        <v>62</v>
      </c>
      <c r="BJ43" s="33">
        <v>1082.2</v>
      </c>
      <c r="BK43" s="4">
        <v>2723</v>
      </c>
      <c r="BL43" s="4">
        <v>78</v>
      </c>
      <c r="BM43" s="4">
        <v>19</v>
      </c>
      <c r="BN43" s="4">
        <v>2</v>
      </c>
      <c r="BO43" s="4">
        <v>13</v>
      </c>
      <c r="BP43" s="4">
        <v>6</v>
      </c>
      <c r="BQ43" s="4">
        <v>14</v>
      </c>
      <c r="BR43" s="4">
        <v>2550</v>
      </c>
      <c r="BS43" s="4">
        <v>1</v>
      </c>
      <c r="BT43" s="4">
        <v>0</v>
      </c>
      <c r="BU43" s="4">
        <v>40</v>
      </c>
      <c r="BV43" s="4">
        <v>87</v>
      </c>
      <c r="BW43" s="4">
        <v>5212</v>
      </c>
      <c r="BX43" s="29">
        <v>1.6418192111719191E-2</v>
      </c>
    </row>
    <row r="44" spans="1:76" x14ac:dyDescent="0.25">
      <c r="A44" s="6" t="s">
        <v>337</v>
      </c>
      <c r="B44" s="4">
        <v>16</v>
      </c>
      <c r="C44" s="5">
        <v>162</v>
      </c>
      <c r="D44" s="6">
        <v>16205</v>
      </c>
      <c r="E44" s="4" t="s">
        <v>386</v>
      </c>
      <c r="F44" s="4" t="s">
        <v>420</v>
      </c>
      <c r="G44" s="4" t="s">
        <v>437</v>
      </c>
      <c r="H44" s="4">
        <v>2070</v>
      </c>
      <c r="I44" s="4">
        <v>2067</v>
      </c>
      <c r="J44" s="4">
        <v>3</v>
      </c>
      <c r="K44" s="4">
        <v>4862</v>
      </c>
      <c r="L44" s="4">
        <v>2416</v>
      </c>
      <c r="M44" s="4">
        <v>2446</v>
      </c>
      <c r="N44" s="14">
        <f>(L44/M44)*100</f>
        <v>98.773507767784139</v>
      </c>
      <c r="O44" s="4">
        <v>54.1</v>
      </c>
      <c r="P44" s="4">
        <v>27.3</v>
      </c>
      <c r="Q44" s="4">
        <v>26.8</v>
      </c>
      <c r="R44" s="4">
        <v>17.7</v>
      </c>
      <c r="S44" s="4">
        <v>64.900000000000006</v>
      </c>
      <c r="T44" s="4">
        <v>17.399999999999999</v>
      </c>
      <c r="U44" s="25">
        <v>1625.287</v>
      </c>
      <c r="V44" s="34">
        <v>0.37064698338508606</v>
      </c>
      <c r="W44" s="4">
        <v>820</v>
      </c>
      <c r="X44" s="27">
        <v>0.18694311</v>
      </c>
      <c r="Y44" s="35">
        <v>1546.2329999999999</v>
      </c>
      <c r="Z44" s="34">
        <v>0.36399078369140625</v>
      </c>
      <c r="AA44" s="4">
        <v>1493</v>
      </c>
      <c r="AB44" s="29">
        <v>0.35473162000000003</v>
      </c>
      <c r="AC44" s="11">
        <f>VLOOKUP($D44,[1]Hoja2!$A:$E,2,FALSE)</f>
        <v>5554</v>
      </c>
      <c r="AD44" s="11">
        <f>VLOOKUP($D44,[1]Hoja2!$A:$E,3,FALSE)</f>
        <v>5131</v>
      </c>
      <c r="AE44" s="11">
        <f>VLOOKUP($D44,[1]Hoja2!$A:$E,4,FALSE)</f>
        <v>4940</v>
      </c>
      <c r="AF44" s="11">
        <f>VLOOKUP($D44,[1]Hoja2!$A:$E,5,FALSE)</f>
        <v>4778</v>
      </c>
      <c r="AG44" s="36">
        <v>1804</v>
      </c>
      <c r="AH44" s="11">
        <f>K44-AG44</f>
        <v>3058</v>
      </c>
      <c r="AI44" s="26">
        <f>AG44/($AG44+$AH44)</f>
        <v>0.37104072398190047</v>
      </c>
      <c r="AJ44" s="26">
        <f>AH44/($AG44+$AH44)</f>
        <v>0.62895927601809953</v>
      </c>
      <c r="AK44" s="14">
        <f>IFERROR(AG44/AH44,0)</f>
        <v>0.58992805755395683</v>
      </c>
      <c r="AL44" s="28">
        <v>2141.7218543046356</v>
      </c>
      <c r="AM44" s="30">
        <v>1617</v>
      </c>
      <c r="AN44" s="31">
        <v>0.755</v>
      </c>
      <c r="AO44" s="32">
        <v>5074.0259740259735</v>
      </c>
      <c r="AP44" s="32">
        <v>3907</v>
      </c>
      <c r="AQ44" s="31">
        <v>0.77</v>
      </c>
      <c r="AR44" s="30">
        <v>969</v>
      </c>
      <c r="AS44" s="30">
        <v>648</v>
      </c>
      <c r="AT44" s="31">
        <v>0.4007421150278293</v>
      </c>
      <c r="AU44" s="4">
        <v>24</v>
      </c>
      <c r="AV44" s="4">
        <v>10</v>
      </c>
      <c r="AW44" s="4">
        <v>160</v>
      </c>
      <c r="AX44" s="4">
        <v>194</v>
      </c>
      <c r="AY44" s="29">
        <v>0.124</v>
      </c>
      <c r="AZ44" s="29">
        <v>5.1999999999999998E-2</v>
      </c>
      <c r="BA44" s="29">
        <v>0.82499999999999996</v>
      </c>
      <c r="BB44" s="4">
        <v>1726</v>
      </c>
      <c r="BC44" s="29">
        <v>0.112</v>
      </c>
      <c r="BD44" s="4">
        <v>1024</v>
      </c>
      <c r="BE44" s="4">
        <v>432</v>
      </c>
      <c r="BF44" s="4">
        <v>157</v>
      </c>
      <c r="BG44" s="4">
        <v>104</v>
      </c>
      <c r="BH44" s="4">
        <v>4940</v>
      </c>
      <c r="BI44" s="5">
        <v>97</v>
      </c>
      <c r="BJ44" s="33">
        <v>1963.6</v>
      </c>
      <c r="BK44" s="4">
        <v>138</v>
      </c>
      <c r="BL44" s="4">
        <v>120</v>
      </c>
      <c r="BM44" s="4">
        <v>0</v>
      </c>
      <c r="BN44" s="4">
        <v>0</v>
      </c>
      <c r="BO44" s="4">
        <v>0</v>
      </c>
      <c r="BP44" s="4">
        <v>0</v>
      </c>
      <c r="BQ44" s="4">
        <v>1</v>
      </c>
      <c r="BR44" s="4">
        <v>0</v>
      </c>
      <c r="BS44" s="4">
        <v>0</v>
      </c>
      <c r="BT44" s="4">
        <v>0</v>
      </c>
      <c r="BU44" s="4">
        <v>17</v>
      </c>
      <c r="BV44" s="4">
        <v>8</v>
      </c>
      <c r="BW44" s="4">
        <v>4854</v>
      </c>
      <c r="BX44" s="29">
        <v>1.6454134101192926E-3</v>
      </c>
    </row>
    <row r="45" spans="1:76" x14ac:dyDescent="0.25">
      <c r="A45" s="6" t="s">
        <v>334</v>
      </c>
      <c r="B45" s="4">
        <v>16</v>
      </c>
      <c r="C45" s="5">
        <v>162</v>
      </c>
      <c r="D45" s="6">
        <v>16202</v>
      </c>
      <c r="E45" s="4" t="s">
        <v>386</v>
      </c>
      <c r="F45" s="4" t="s">
        <v>420</v>
      </c>
      <c r="G45" s="4" t="s">
        <v>432</v>
      </c>
      <c r="H45" s="4">
        <v>3213</v>
      </c>
      <c r="I45" s="4">
        <v>3199</v>
      </c>
      <c r="J45" s="4">
        <v>14</v>
      </c>
      <c r="K45" s="4">
        <v>5012</v>
      </c>
      <c r="L45" s="4">
        <v>2525</v>
      </c>
      <c r="M45" s="4">
        <v>2487</v>
      </c>
      <c r="N45" s="14">
        <f>(L45/M45)*100</f>
        <v>101.52794531564133</v>
      </c>
      <c r="O45" s="4">
        <v>53.9</v>
      </c>
      <c r="P45" s="4">
        <v>22.7</v>
      </c>
      <c r="Q45" s="4">
        <v>31.2</v>
      </c>
      <c r="R45" s="4">
        <v>14.8</v>
      </c>
      <c r="S45" s="4">
        <v>65</v>
      </c>
      <c r="T45" s="4">
        <v>20.3</v>
      </c>
      <c r="U45" s="25">
        <v>1452.3720000000001</v>
      </c>
      <c r="V45" s="34">
        <v>0.32911211252212524</v>
      </c>
      <c r="W45" s="4">
        <v>1501</v>
      </c>
      <c r="X45" s="27">
        <v>0.34175232999999999</v>
      </c>
      <c r="Y45" s="35">
        <v>1548.0519999999999</v>
      </c>
      <c r="Z45" s="34">
        <v>0.39450874924659729</v>
      </c>
      <c r="AA45" s="4">
        <v>2033</v>
      </c>
      <c r="AB45" s="29">
        <v>0.47244792000000002</v>
      </c>
      <c r="AC45" s="11">
        <f>VLOOKUP($D45,[1]Hoja2!$A:$E,2,FALSE)</f>
        <v>5781</v>
      </c>
      <c r="AD45" s="11">
        <f>VLOOKUP($D45,[1]Hoja2!$A:$E,3,FALSE)</f>
        <v>5415</v>
      </c>
      <c r="AE45" s="11">
        <f>VLOOKUP($D45,[1]Hoja2!$A:$E,4,FALSE)</f>
        <v>5275</v>
      </c>
      <c r="AF45" s="11">
        <f>VLOOKUP($D45,[1]Hoja2!$A:$E,5,FALSE)</f>
        <v>5142</v>
      </c>
      <c r="AG45" s="36">
        <v>1453</v>
      </c>
      <c r="AH45" s="11">
        <f>K45-AG45</f>
        <v>3559</v>
      </c>
      <c r="AI45" s="26">
        <f>AG45/($AG45+$AH45)</f>
        <v>0.28990422984836395</v>
      </c>
      <c r="AJ45" s="26">
        <f>AH45/($AG45+$AH45)</f>
        <v>0.71009577015163605</v>
      </c>
      <c r="AK45" s="14">
        <f>IFERROR(AG45/AH45,0)</f>
        <v>0.4082607474009553</v>
      </c>
      <c r="AL45" s="28">
        <v>2064.3431635388738</v>
      </c>
      <c r="AM45" s="30">
        <v>1540</v>
      </c>
      <c r="AN45" s="31">
        <v>0.746</v>
      </c>
      <c r="AO45" s="32">
        <v>4863.2707774798928</v>
      </c>
      <c r="AP45" s="32">
        <v>3628</v>
      </c>
      <c r="AQ45" s="31">
        <v>0.746</v>
      </c>
      <c r="AR45" s="30">
        <v>942</v>
      </c>
      <c r="AS45" s="30">
        <v>598</v>
      </c>
      <c r="AT45" s="31">
        <v>0.38831168831168833</v>
      </c>
      <c r="AU45" s="4">
        <v>22</v>
      </c>
      <c r="AV45" s="4">
        <v>10</v>
      </c>
      <c r="AW45" s="4">
        <v>113</v>
      </c>
      <c r="AX45" s="4">
        <v>145</v>
      </c>
      <c r="AY45" s="29">
        <v>0.152</v>
      </c>
      <c r="AZ45" s="29">
        <v>6.9000000000000006E-2</v>
      </c>
      <c r="BA45" s="29">
        <v>0.77900000000000003</v>
      </c>
      <c r="BB45" s="4">
        <v>1944</v>
      </c>
      <c r="BC45" s="29">
        <v>7.4999999999999997E-2</v>
      </c>
      <c r="BD45" s="4">
        <v>899</v>
      </c>
      <c r="BE45" s="4">
        <v>284</v>
      </c>
      <c r="BF45" s="4">
        <v>250</v>
      </c>
      <c r="BG45" s="4">
        <v>497</v>
      </c>
      <c r="BH45" s="4">
        <v>5275</v>
      </c>
      <c r="BI45" s="5">
        <v>92</v>
      </c>
      <c r="BJ45" s="33">
        <v>1744.1</v>
      </c>
      <c r="BK45" s="4">
        <v>297</v>
      </c>
      <c r="BL45" s="4">
        <v>278</v>
      </c>
      <c r="BM45" s="4">
        <v>1</v>
      </c>
      <c r="BN45" s="4">
        <v>2</v>
      </c>
      <c r="BO45" s="4">
        <v>0</v>
      </c>
      <c r="BP45" s="4">
        <v>2</v>
      </c>
      <c r="BQ45" s="4">
        <v>0</v>
      </c>
      <c r="BR45" s="4">
        <v>3</v>
      </c>
      <c r="BS45" s="4">
        <v>0</v>
      </c>
      <c r="BT45" s="4">
        <v>0</v>
      </c>
      <c r="BU45" s="4">
        <v>11</v>
      </c>
      <c r="BV45" s="4">
        <v>19</v>
      </c>
      <c r="BW45" s="4">
        <v>4993</v>
      </c>
      <c r="BX45" s="29">
        <v>3.7909018355945729E-3</v>
      </c>
    </row>
    <row r="46" spans="1:76" x14ac:dyDescent="0.25">
      <c r="A46" s="6" t="s">
        <v>240</v>
      </c>
      <c r="B46" s="4">
        <v>11</v>
      </c>
      <c r="C46" s="4">
        <v>112</v>
      </c>
      <c r="D46" s="6">
        <v>11202</v>
      </c>
      <c r="E46" s="4" t="s">
        <v>728</v>
      </c>
      <c r="F46" s="4" t="s">
        <v>729</v>
      </c>
      <c r="G46" s="4" t="s">
        <v>730</v>
      </c>
      <c r="H46" s="4">
        <v>2940</v>
      </c>
      <c r="I46" s="4">
        <v>2806</v>
      </c>
      <c r="J46" s="4">
        <v>134</v>
      </c>
      <c r="K46" s="4">
        <v>6517</v>
      </c>
      <c r="L46" s="4">
        <v>3922</v>
      </c>
      <c r="M46" s="4">
        <v>2595</v>
      </c>
      <c r="N46" s="14">
        <f>(L46/M46)*100</f>
        <v>151.13680154142583</v>
      </c>
      <c r="O46" s="4">
        <v>35.4</v>
      </c>
      <c r="P46" s="4">
        <v>25.6</v>
      </c>
      <c r="Q46" s="4">
        <v>9.8000000000000007</v>
      </c>
      <c r="R46" s="4">
        <v>18.899999999999999</v>
      </c>
      <c r="S46" s="4">
        <v>73.900000000000006</v>
      </c>
      <c r="T46" s="4">
        <v>7.2</v>
      </c>
      <c r="U46" s="25">
        <v>358.6859</v>
      </c>
      <c r="V46" s="34">
        <v>6.851688027381897E-2</v>
      </c>
      <c r="W46" s="4">
        <v>336</v>
      </c>
      <c r="X46" s="27">
        <v>6.5019309999999997E-2</v>
      </c>
      <c r="Y46" s="35">
        <v>1312.2629999999999</v>
      </c>
      <c r="Z46" s="34">
        <v>0.26430273056030273</v>
      </c>
      <c r="AA46" s="4">
        <v>885</v>
      </c>
      <c r="AB46" s="29">
        <v>0.17707007</v>
      </c>
      <c r="AC46" s="11">
        <f>VLOOKUP($D46,[1]Hoja2!$A:$E,2,FALSE)</f>
        <v>5501</v>
      </c>
      <c r="AD46" s="11">
        <f>VLOOKUP($D46,[1]Hoja2!$A:$E,3,FALSE)</f>
        <v>5546</v>
      </c>
      <c r="AE46" s="11">
        <f>VLOOKUP($D46,[1]Hoja2!$A:$E,4,FALSE)</f>
        <v>5828</v>
      </c>
      <c r="AF46" s="11">
        <f>VLOOKUP($D46,[1]Hoja2!$A:$E,5,FALSE)</f>
        <v>5888</v>
      </c>
      <c r="AG46" s="36">
        <v>4114</v>
      </c>
      <c r="AH46" s="11">
        <f>K46-AG46</f>
        <v>2403</v>
      </c>
      <c r="AI46" s="26">
        <f>AG46/($AG46+$AH46)</f>
        <v>0.63127205769525851</v>
      </c>
      <c r="AJ46" s="26">
        <f>AH46/($AG46+$AH46)</f>
        <v>0.36872794230474143</v>
      </c>
      <c r="AK46" s="14">
        <f>IFERROR(AG46/AH46,0)</f>
        <v>1.7120266333749481</v>
      </c>
      <c r="AL46" s="28">
        <v>2448.3985765124553</v>
      </c>
      <c r="AM46" s="30">
        <v>1376</v>
      </c>
      <c r="AN46" s="31">
        <v>0.56200000000000006</v>
      </c>
      <c r="AO46" s="32">
        <v>5484.5360824742274</v>
      </c>
      <c r="AP46" s="32">
        <v>3192</v>
      </c>
      <c r="AQ46" s="31">
        <v>0.58199999999999996</v>
      </c>
      <c r="AR46" s="30">
        <v>603</v>
      </c>
      <c r="AS46" s="30">
        <v>773</v>
      </c>
      <c r="AT46" s="31">
        <v>0.56177325581395354</v>
      </c>
      <c r="AU46" s="4">
        <v>16</v>
      </c>
      <c r="AV46" s="4">
        <v>13</v>
      </c>
      <c r="AW46" s="4">
        <v>129</v>
      </c>
      <c r="AX46" s="4">
        <v>158</v>
      </c>
      <c r="AY46" s="29">
        <v>0.10100000000000001</v>
      </c>
      <c r="AZ46" s="29">
        <v>8.2000000000000003E-2</v>
      </c>
      <c r="BA46" s="29">
        <v>0.81599999999999995</v>
      </c>
      <c r="BB46" s="4">
        <v>1982</v>
      </c>
      <c r="BC46" s="29">
        <v>0.08</v>
      </c>
      <c r="BD46" s="4">
        <v>1749</v>
      </c>
      <c r="BE46" s="4">
        <v>17</v>
      </c>
      <c r="BF46" s="4">
        <v>1</v>
      </c>
      <c r="BG46" s="4">
        <v>198</v>
      </c>
      <c r="BH46" s="4">
        <v>5828</v>
      </c>
      <c r="BI46" s="5">
        <v>141</v>
      </c>
      <c r="BJ46" s="33">
        <v>2419.4</v>
      </c>
      <c r="BK46" s="4">
        <v>2036</v>
      </c>
      <c r="BL46" s="4">
        <v>1870</v>
      </c>
      <c r="BM46" s="4">
        <v>13</v>
      </c>
      <c r="BN46" s="4">
        <v>8</v>
      </c>
      <c r="BO46" s="4">
        <v>3</v>
      </c>
      <c r="BP46" s="4">
        <v>0</v>
      </c>
      <c r="BQ46" s="4">
        <v>0</v>
      </c>
      <c r="BR46" s="4">
        <v>5</v>
      </c>
      <c r="BS46" s="4">
        <v>6</v>
      </c>
      <c r="BT46" s="4">
        <v>5</v>
      </c>
      <c r="BU46" s="4">
        <v>126</v>
      </c>
      <c r="BV46" s="4">
        <v>101</v>
      </c>
      <c r="BW46" s="4">
        <v>6416</v>
      </c>
      <c r="BX46" s="29">
        <v>1.5497928494706154E-2</v>
      </c>
    </row>
    <row r="47" spans="1:76" x14ac:dyDescent="0.25">
      <c r="A47" s="6" t="s">
        <v>222</v>
      </c>
      <c r="B47" s="4">
        <v>10</v>
      </c>
      <c r="C47" s="4">
        <v>102</v>
      </c>
      <c r="D47" s="6">
        <v>10207</v>
      </c>
      <c r="E47" s="4" t="s">
        <v>681</v>
      </c>
      <c r="F47" s="4" t="s">
        <v>691</v>
      </c>
      <c r="G47" s="4" t="s">
        <v>694</v>
      </c>
      <c r="H47" s="4">
        <v>2450</v>
      </c>
      <c r="I47" s="4">
        <v>2431</v>
      </c>
      <c r="J47" s="4">
        <v>19</v>
      </c>
      <c r="K47" s="4">
        <v>5385</v>
      </c>
      <c r="L47" s="4">
        <v>2773</v>
      </c>
      <c r="M47" s="4">
        <v>2612</v>
      </c>
      <c r="N47" s="14">
        <f>(L47/M47)*100</f>
        <v>106.16385911179174</v>
      </c>
      <c r="O47" s="4">
        <v>49.8</v>
      </c>
      <c r="P47" s="4">
        <v>30.2</v>
      </c>
      <c r="Q47" s="4">
        <v>19.600000000000001</v>
      </c>
      <c r="R47" s="4">
        <v>20.2</v>
      </c>
      <c r="S47" s="4">
        <v>66.7</v>
      </c>
      <c r="T47" s="4">
        <v>13.1</v>
      </c>
      <c r="U47" s="25">
        <v>1031.713</v>
      </c>
      <c r="V47" s="34">
        <v>0.20221729576587677</v>
      </c>
      <c r="W47" s="4">
        <v>1004</v>
      </c>
      <c r="X47" s="27">
        <v>0.1980326</v>
      </c>
      <c r="Y47" s="35">
        <v>1555.97</v>
      </c>
      <c r="Z47" s="34">
        <v>0.3128206729888916</v>
      </c>
      <c r="AA47" s="4">
        <v>2093</v>
      </c>
      <c r="AB47" s="29">
        <v>0.41256904</v>
      </c>
      <c r="AC47" s="11">
        <f>VLOOKUP($D47,[1]Hoja2!$A:$E,2,FALSE)</f>
        <v>5342</v>
      </c>
      <c r="AD47" s="11">
        <f>VLOOKUP($D47,[1]Hoja2!$A:$E,3,FALSE)</f>
        <v>5457</v>
      </c>
      <c r="AE47" s="11">
        <f>VLOOKUP($D47,[1]Hoja2!$A:$E,4,FALSE)</f>
        <v>5543</v>
      </c>
      <c r="AF47" s="11">
        <f>VLOOKUP($D47,[1]Hoja2!$A:$E,5,FALSE)</f>
        <v>5522</v>
      </c>
      <c r="AG47" s="36">
        <v>2323</v>
      </c>
      <c r="AH47" s="11">
        <f>K47-AG47</f>
        <v>3062</v>
      </c>
      <c r="AI47" s="26">
        <f>AG47/($AG47+$AH47)</f>
        <v>0.43138347260909937</v>
      </c>
      <c r="AJ47" s="26">
        <f>AH47/($AG47+$AH47)</f>
        <v>0.56861652739090063</v>
      </c>
      <c r="AK47" s="14">
        <f>IFERROR(AG47/AH47,0)</f>
        <v>0.75865447419986942</v>
      </c>
      <c r="AL47" s="28">
        <v>2317.5074183976258</v>
      </c>
      <c r="AM47" s="30">
        <v>1562</v>
      </c>
      <c r="AN47" s="31">
        <v>0.67400000000000004</v>
      </c>
      <c r="AO47" s="32">
        <v>5542.5685425685433</v>
      </c>
      <c r="AP47" s="32">
        <v>3841</v>
      </c>
      <c r="AQ47" s="31">
        <v>0.69299999999999995</v>
      </c>
      <c r="AR47" s="30">
        <v>661</v>
      </c>
      <c r="AS47" s="30">
        <v>901</v>
      </c>
      <c r="AT47" s="31">
        <v>0.57682458386683744</v>
      </c>
      <c r="AU47" s="4">
        <v>12</v>
      </c>
      <c r="AV47" s="4">
        <v>8</v>
      </c>
      <c r="AW47" s="4">
        <v>189</v>
      </c>
      <c r="AX47" s="4">
        <v>209</v>
      </c>
      <c r="AY47" s="29">
        <v>5.7000000000000002E-2</v>
      </c>
      <c r="AZ47" s="29">
        <v>3.7999999999999999E-2</v>
      </c>
      <c r="BA47" s="29">
        <v>0.90400000000000003</v>
      </c>
      <c r="BB47" s="4">
        <v>1858</v>
      </c>
      <c r="BC47" s="29">
        <v>0.112</v>
      </c>
      <c r="BD47" s="4">
        <v>844</v>
      </c>
      <c r="BE47" s="4">
        <v>316</v>
      </c>
      <c r="BF47" s="4">
        <v>52</v>
      </c>
      <c r="BG47" s="4">
        <v>641</v>
      </c>
      <c r="BH47" s="4">
        <v>5543</v>
      </c>
      <c r="BI47" s="5">
        <v>193</v>
      </c>
      <c r="BJ47" s="33">
        <v>3481.9</v>
      </c>
      <c r="BK47" s="4">
        <v>2762</v>
      </c>
      <c r="BL47" s="4">
        <v>1117</v>
      </c>
      <c r="BM47" s="4">
        <v>7</v>
      </c>
      <c r="BN47" s="4">
        <v>0</v>
      </c>
      <c r="BO47" s="4">
        <v>0</v>
      </c>
      <c r="BP47" s="4">
        <v>0</v>
      </c>
      <c r="BQ47" s="4">
        <v>0</v>
      </c>
      <c r="BR47" s="4">
        <v>1</v>
      </c>
      <c r="BS47" s="4">
        <v>0</v>
      </c>
      <c r="BT47" s="4">
        <v>1</v>
      </c>
      <c r="BU47" s="4">
        <v>1636</v>
      </c>
      <c r="BV47" s="4">
        <v>48</v>
      </c>
      <c r="BW47" s="4">
        <v>5337</v>
      </c>
      <c r="BX47" s="29">
        <v>8.9136490250696383E-3</v>
      </c>
    </row>
    <row r="48" spans="1:76" x14ac:dyDescent="0.25">
      <c r="A48" s="6" t="s">
        <v>336</v>
      </c>
      <c r="B48" s="4">
        <v>16</v>
      </c>
      <c r="C48" s="5">
        <v>162</v>
      </c>
      <c r="D48" s="6">
        <v>16204</v>
      </c>
      <c r="E48" s="4" t="s">
        <v>386</v>
      </c>
      <c r="F48" s="4" t="s">
        <v>420</v>
      </c>
      <c r="G48" s="4" t="s">
        <v>436</v>
      </c>
      <c r="H48" s="4">
        <v>2299</v>
      </c>
      <c r="I48" s="4">
        <v>2297</v>
      </c>
      <c r="J48" s="4">
        <v>2</v>
      </c>
      <c r="K48" s="4">
        <v>5213</v>
      </c>
      <c r="L48" s="4">
        <v>2567</v>
      </c>
      <c r="M48" s="4">
        <v>2646</v>
      </c>
      <c r="N48" s="14">
        <f>(L48/M48)*100</f>
        <v>97.014361300075592</v>
      </c>
      <c r="O48" s="4">
        <v>55</v>
      </c>
      <c r="P48" s="4">
        <v>25.7</v>
      </c>
      <c r="Q48" s="4">
        <v>29.3</v>
      </c>
      <c r="R48" s="4">
        <v>16.600000000000001</v>
      </c>
      <c r="S48" s="4">
        <v>64.5</v>
      </c>
      <c r="T48" s="4">
        <v>18.899999999999999</v>
      </c>
      <c r="U48" s="25">
        <v>1542.9770000000001</v>
      </c>
      <c r="V48" s="34">
        <v>0.33175176382064819</v>
      </c>
      <c r="W48" s="4">
        <v>1173</v>
      </c>
      <c r="X48" s="27">
        <v>0.25342266000000002</v>
      </c>
      <c r="Y48" s="35">
        <v>1417.0930000000001</v>
      </c>
      <c r="Z48" s="34">
        <v>0.30759570002555847</v>
      </c>
      <c r="AA48" s="4">
        <v>1463</v>
      </c>
      <c r="AB48" s="29">
        <v>0.34760358000000002</v>
      </c>
      <c r="AC48" s="11">
        <f>VLOOKUP($D48,[1]Hoja2!$A:$E,2,FALSE)</f>
        <v>5948</v>
      </c>
      <c r="AD48" s="11">
        <f>VLOOKUP($D48,[1]Hoja2!$A:$E,3,FALSE)</f>
        <v>5573</v>
      </c>
      <c r="AE48" s="11">
        <f>VLOOKUP($D48,[1]Hoja2!$A:$E,4,FALSE)</f>
        <v>5414</v>
      </c>
      <c r="AF48" s="11">
        <f>VLOOKUP($D48,[1]Hoja2!$A:$E,5,FALSE)</f>
        <v>5253</v>
      </c>
      <c r="AG48" s="36">
        <v>1499</v>
      </c>
      <c r="AH48" s="11">
        <f>K48-AG48</f>
        <v>3714</v>
      </c>
      <c r="AI48" s="26">
        <f>AG48/($AG48+$AH48)</f>
        <v>0.28755035488202568</v>
      </c>
      <c r="AJ48" s="26">
        <f>AH48/($AG48+$AH48)</f>
        <v>0.71244964511797426</v>
      </c>
      <c r="AK48" s="14">
        <f>IFERROR(AG48/AH48,0)</f>
        <v>0.40360796984383412</v>
      </c>
      <c r="AL48" s="28">
        <v>2449.2939666238767</v>
      </c>
      <c r="AM48" s="30">
        <v>1908</v>
      </c>
      <c r="AN48" s="31">
        <v>0.77900000000000003</v>
      </c>
      <c r="AO48" s="32">
        <v>5454.0816326530612</v>
      </c>
      <c r="AP48" s="32">
        <v>4276</v>
      </c>
      <c r="AQ48" s="31">
        <v>0.78400000000000003</v>
      </c>
      <c r="AR48" s="30">
        <v>1063</v>
      </c>
      <c r="AS48" s="30">
        <v>845</v>
      </c>
      <c r="AT48" s="31">
        <v>0.44287211740041926</v>
      </c>
      <c r="AU48" s="4">
        <v>10</v>
      </c>
      <c r="AV48" s="4">
        <v>9</v>
      </c>
      <c r="AW48" s="4">
        <v>119</v>
      </c>
      <c r="AX48" s="4">
        <v>138</v>
      </c>
      <c r="AY48" s="29">
        <v>7.1999999999999995E-2</v>
      </c>
      <c r="AZ48" s="29">
        <v>6.5000000000000002E-2</v>
      </c>
      <c r="BA48" s="29">
        <v>0.86199999999999999</v>
      </c>
      <c r="BB48" s="4">
        <v>1901</v>
      </c>
      <c r="BC48" s="29">
        <v>7.2999999999999995E-2</v>
      </c>
      <c r="BD48" s="4">
        <v>584</v>
      </c>
      <c r="BE48" s="4">
        <v>920</v>
      </c>
      <c r="BF48" s="4">
        <v>278</v>
      </c>
      <c r="BG48" s="4">
        <v>101</v>
      </c>
      <c r="BH48" s="4">
        <v>5414</v>
      </c>
      <c r="BI48" s="5">
        <v>203</v>
      </c>
      <c r="BJ48" s="33">
        <v>3749.5</v>
      </c>
      <c r="BK48" s="4">
        <v>153</v>
      </c>
      <c r="BL48" s="4">
        <v>137</v>
      </c>
      <c r="BM48" s="4">
        <v>3</v>
      </c>
      <c r="BN48" s="4">
        <v>2</v>
      </c>
      <c r="BO48" s="4">
        <v>0</v>
      </c>
      <c r="BP48" s="4">
        <v>0</v>
      </c>
      <c r="BQ48" s="4">
        <v>0</v>
      </c>
      <c r="BR48" s="4">
        <v>0</v>
      </c>
      <c r="BS48" s="4">
        <v>0</v>
      </c>
      <c r="BT48" s="4">
        <v>0</v>
      </c>
      <c r="BU48" s="4">
        <v>11</v>
      </c>
      <c r="BV48" s="4">
        <v>15</v>
      </c>
      <c r="BW48" s="4">
        <v>5198</v>
      </c>
      <c r="BX48" s="29">
        <v>2.8774218300402837E-3</v>
      </c>
    </row>
    <row r="49" spans="1:76" x14ac:dyDescent="0.25">
      <c r="A49" s="6" t="s">
        <v>309</v>
      </c>
      <c r="B49" s="4">
        <v>14</v>
      </c>
      <c r="C49" s="4">
        <v>141</v>
      </c>
      <c r="D49" s="6">
        <v>14102</v>
      </c>
      <c r="E49" s="4" t="s">
        <v>478</v>
      </c>
      <c r="F49" s="4" t="s">
        <v>481</v>
      </c>
      <c r="G49" s="4" t="s">
        <v>487</v>
      </c>
      <c r="H49" s="4">
        <v>2574</v>
      </c>
      <c r="I49" s="4">
        <v>2563</v>
      </c>
      <c r="J49" s="4">
        <v>11</v>
      </c>
      <c r="K49" s="4">
        <v>5302</v>
      </c>
      <c r="L49" s="4">
        <v>2635</v>
      </c>
      <c r="M49" s="4">
        <v>2667</v>
      </c>
      <c r="N49" s="14">
        <f>(L49/M49)*100</f>
        <v>98.800149981252332</v>
      </c>
      <c r="O49" s="4">
        <v>52.6</v>
      </c>
      <c r="P49" s="4">
        <v>28.8</v>
      </c>
      <c r="Q49" s="4">
        <v>23.8</v>
      </c>
      <c r="R49" s="4">
        <v>18.899999999999999</v>
      </c>
      <c r="S49" s="4">
        <v>65.5</v>
      </c>
      <c r="T49" s="4">
        <v>15.6</v>
      </c>
      <c r="U49" s="25">
        <v>1052.1690000000001</v>
      </c>
      <c r="V49" s="34">
        <v>0.23783202469348907</v>
      </c>
      <c r="W49" s="4">
        <v>1022</v>
      </c>
      <c r="X49" s="27">
        <v>0.23147843000000001</v>
      </c>
      <c r="Y49" s="35">
        <v>1326.6769999999999</v>
      </c>
      <c r="Z49" s="34">
        <v>0.31746292114257813</v>
      </c>
      <c r="AA49" s="4">
        <v>1526</v>
      </c>
      <c r="AB49" s="29">
        <v>0.35039538999999997</v>
      </c>
      <c r="AC49" s="11">
        <f>VLOOKUP($D49,[1]Hoja2!$A:$E,2,FALSE)</f>
        <v>5522</v>
      </c>
      <c r="AD49" s="11">
        <f>VLOOKUP($D49,[1]Hoja2!$A:$E,3,FALSE)</f>
        <v>5427</v>
      </c>
      <c r="AE49" s="11">
        <f>VLOOKUP($D49,[1]Hoja2!$A:$E,4,FALSE)</f>
        <v>5447</v>
      </c>
      <c r="AF49" s="11">
        <f>VLOOKUP($D49,[1]Hoja2!$A:$E,5,FALSE)</f>
        <v>5358</v>
      </c>
      <c r="AG49" s="36">
        <v>3481</v>
      </c>
      <c r="AH49" s="11">
        <f>K49-AG49</f>
        <v>1821</v>
      </c>
      <c r="AI49" s="26">
        <f>AG49/($AG49+$AH49)</f>
        <v>0.65654470011316479</v>
      </c>
      <c r="AJ49" s="26">
        <f>AH49/($AG49+$AH49)</f>
        <v>0.34345529988683515</v>
      </c>
      <c r="AK49" s="14">
        <f>IFERROR(AG49/AH49,0)</f>
        <v>1.9115870400878638</v>
      </c>
      <c r="AL49" s="28">
        <v>2358.9743589743589</v>
      </c>
      <c r="AM49" s="30">
        <v>1564</v>
      </c>
      <c r="AN49" s="31">
        <v>0.66300000000000003</v>
      </c>
      <c r="AO49" s="32">
        <v>5489.6142433234418</v>
      </c>
      <c r="AP49" s="32">
        <v>3700</v>
      </c>
      <c r="AQ49" s="31">
        <v>0.67400000000000004</v>
      </c>
      <c r="AR49" s="30">
        <v>818</v>
      </c>
      <c r="AS49" s="30">
        <v>746</v>
      </c>
      <c r="AT49" s="31">
        <v>0.47698209718670076</v>
      </c>
      <c r="AU49" s="4">
        <v>19</v>
      </c>
      <c r="AV49" s="4">
        <v>14</v>
      </c>
      <c r="AW49" s="4">
        <v>287</v>
      </c>
      <c r="AX49" s="4">
        <v>320</v>
      </c>
      <c r="AY49" s="29">
        <v>5.8999999999999997E-2</v>
      </c>
      <c r="AZ49" s="29">
        <v>4.3999999999999997E-2</v>
      </c>
      <c r="BA49" s="29">
        <v>0.89700000000000002</v>
      </c>
      <c r="BB49" s="4">
        <v>1842</v>
      </c>
      <c r="BC49" s="29">
        <v>0.17399999999999999</v>
      </c>
      <c r="BD49" s="4">
        <v>1266</v>
      </c>
      <c r="BE49" s="4">
        <v>39</v>
      </c>
      <c r="BF49" s="4" t="s">
        <v>760</v>
      </c>
      <c r="BG49" s="4">
        <v>522</v>
      </c>
      <c r="BH49" s="4">
        <v>5447</v>
      </c>
      <c r="BI49" s="5">
        <v>211</v>
      </c>
      <c r="BJ49" s="33">
        <v>3873.7</v>
      </c>
      <c r="BK49" s="4">
        <v>1630</v>
      </c>
      <c r="BL49" s="4">
        <v>1542</v>
      </c>
      <c r="BM49" s="4">
        <v>7</v>
      </c>
      <c r="BN49" s="4">
        <v>3</v>
      </c>
      <c r="BO49" s="4">
        <v>1</v>
      </c>
      <c r="BP49" s="4">
        <v>1</v>
      </c>
      <c r="BQ49" s="4">
        <v>0</v>
      </c>
      <c r="BR49" s="4">
        <v>0</v>
      </c>
      <c r="BS49" s="4">
        <v>3</v>
      </c>
      <c r="BT49" s="4">
        <v>0</v>
      </c>
      <c r="BU49" s="4">
        <v>73</v>
      </c>
      <c r="BV49" s="4">
        <v>33</v>
      </c>
      <c r="BW49" s="4">
        <v>5269</v>
      </c>
      <c r="BX49" s="29">
        <v>6.2240663900414933E-3</v>
      </c>
    </row>
    <row r="50" spans="1:76" x14ac:dyDescent="0.25">
      <c r="A50" s="6" t="s">
        <v>339</v>
      </c>
      <c r="B50" s="4">
        <v>16</v>
      </c>
      <c r="C50" s="5">
        <v>162</v>
      </c>
      <c r="D50" s="6">
        <v>16207</v>
      </c>
      <c r="E50" s="4" t="s">
        <v>386</v>
      </c>
      <c r="F50" s="4" t="s">
        <v>420</v>
      </c>
      <c r="G50" s="4" t="s">
        <v>434</v>
      </c>
      <c r="H50" s="4">
        <v>2524</v>
      </c>
      <c r="I50" s="4">
        <v>2522</v>
      </c>
      <c r="J50" s="4">
        <v>2</v>
      </c>
      <c r="K50" s="4">
        <v>5401</v>
      </c>
      <c r="L50" s="4">
        <v>2703</v>
      </c>
      <c r="M50" s="4">
        <v>2698</v>
      </c>
      <c r="N50" s="14">
        <f>(L50/M50)*100</f>
        <v>100.18532246108229</v>
      </c>
      <c r="O50" s="4">
        <v>52.7</v>
      </c>
      <c r="P50" s="4">
        <v>27.8</v>
      </c>
      <c r="Q50" s="4">
        <v>24.9</v>
      </c>
      <c r="R50" s="4">
        <v>18.2</v>
      </c>
      <c r="S50" s="4">
        <v>65.5</v>
      </c>
      <c r="T50" s="4">
        <v>16.3</v>
      </c>
      <c r="U50" s="25">
        <v>1266.566</v>
      </c>
      <c r="V50" s="34">
        <v>0.27121323347091675</v>
      </c>
      <c r="W50" s="4">
        <v>961</v>
      </c>
      <c r="X50" s="27">
        <v>0.20587839999999999</v>
      </c>
      <c r="Y50" s="35">
        <v>1295.33</v>
      </c>
      <c r="Z50" s="34">
        <v>0.28544068336486816</v>
      </c>
      <c r="AA50" s="4">
        <v>1071</v>
      </c>
      <c r="AB50" s="29">
        <v>0.23650528000000001</v>
      </c>
      <c r="AC50" s="11">
        <f>VLOOKUP($D50,[1]Hoja2!$A:$E,2,FALSE)</f>
        <v>5327</v>
      </c>
      <c r="AD50" s="11">
        <f>VLOOKUP($D50,[1]Hoja2!$A:$E,3,FALSE)</f>
        <v>5433</v>
      </c>
      <c r="AE50" s="11">
        <f>VLOOKUP($D50,[1]Hoja2!$A:$E,4,FALSE)</f>
        <v>5696</v>
      </c>
      <c r="AF50" s="11">
        <f>VLOOKUP($D50,[1]Hoja2!$A:$E,5,FALSE)</f>
        <v>5828</v>
      </c>
      <c r="AG50" s="36">
        <v>1774</v>
      </c>
      <c r="AH50" s="11">
        <f>K50-AG50</f>
        <v>3627</v>
      </c>
      <c r="AI50" s="26">
        <f>AG50/($AG50+$AH50)</f>
        <v>0.32845769301981115</v>
      </c>
      <c r="AJ50" s="26">
        <f>AH50/($AG50+$AH50)</f>
        <v>0.67154230698018891</v>
      </c>
      <c r="AK50" s="14">
        <f>IFERROR(AG50/AH50,0)</f>
        <v>0.48910945685139234</v>
      </c>
      <c r="AL50" s="28">
        <v>2379.3103448275865</v>
      </c>
      <c r="AM50" s="30">
        <v>1725</v>
      </c>
      <c r="AN50" s="31">
        <v>0.72499999999999998</v>
      </c>
      <c r="AO50" s="32">
        <v>5482.336956521739</v>
      </c>
      <c r="AP50" s="32">
        <v>4035</v>
      </c>
      <c r="AQ50" s="31">
        <v>0.73599999999999999</v>
      </c>
      <c r="AR50" s="30">
        <v>956</v>
      </c>
      <c r="AS50" s="30">
        <v>769</v>
      </c>
      <c r="AT50" s="31">
        <v>0.44579710144927537</v>
      </c>
      <c r="AU50" s="4">
        <v>15</v>
      </c>
      <c r="AV50" s="4">
        <v>7</v>
      </c>
      <c r="AW50" s="4">
        <v>104</v>
      </c>
      <c r="AX50" s="4">
        <v>126</v>
      </c>
      <c r="AY50" s="29">
        <v>0.11899999999999999</v>
      </c>
      <c r="AZ50" s="29">
        <v>5.6000000000000001E-2</v>
      </c>
      <c r="BA50" s="29">
        <v>0.82499999999999996</v>
      </c>
      <c r="BB50" s="4">
        <v>1982</v>
      </c>
      <c r="BC50" s="29">
        <v>6.4000000000000001E-2</v>
      </c>
      <c r="BD50" s="4">
        <v>1044</v>
      </c>
      <c r="BE50" s="4">
        <v>671</v>
      </c>
      <c r="BF50" s="4">
        <v>138</v>
      </c>
      <c r="BG50" s="4">
        <v>109</v>
      </c>
      <c r="BH50" s="4">
        <v>5696</v>
      </c>
      <c r="BI50" s="5">
        <v>146</v>
      </c>
      <c r="BJ50" s="33">
        <v>2563.1999999999998</v>
      </c>
      <c r="BK50" s="4">
        <v>249</v>
      </c>
      <c r="BL50" s="4">
        <v>220</v>
      </c>
      <c r="BM50" s="4">
        <v>0</v>
      </c>
      <c r="BN50" s="4">
        <v>0</v>
      </c>
      <c r="BO50" s="4">
        <v>0</v>
      </c>
      <c r="BP50" s="4">
        <v>1</v>
      </c>
      <c r="BQ50" s="4">
        <v>0</v>
      </c>
      <c r="BR50" s="4">
        <v>1</v>
      </c>
      <c r="BS50" s="4">
        <v>1</v>
      </c>
      <c r="BT50" s="4">
        <v>0</v>
      </c>
      <c r="BU50" s="4">
        <v>26</v>
      </c>
      <c r="BV50" s="4">
        <v>13</v>
      </c>
      <c r="BW50" s="4">
        <v>5388</v>
      </c>
      <c r="BX50" s="29">
        <v>2.4069616737641178E-3</v>
      </c>
    </row>
    <row r="51" spans="1:76" x14ac:dyDescent="0.25">
      <c r="A51" s="6" t="s">
        <v>7</v>
      </c>
      <c r="B51" s="4">
        <v>1</v>
      </c>
      <c r="C51" s="4">
        <v>14</v>
      </c>
      <c r="D51" s="6">
        <v>1405</v>
      </c>
      <c r="E51" s="4" t="s">
        <v>498</v>
      </c>
      <c r="F51" s="4" t="s">
        <v>501</v>
      </c>
      <c r="G51" s="4" t="s">
        <v>506</v>
      </c>
      <c r="H51" s="4">
        <v>2726</v>
      </c>
      <c r="I51" s="4">
        <v>2703</v>
      </c>
      <c r="J51" s="4">
        <v>23</v>
      </c>
      <c r="K51" s="4">
        <v>9296</v>
      </c>
      <c r="L51" s="4">
        <v>6550</v>
      </c>
      <c r="M51" s="4">
        <v>2746</v>
      </c>
      <c r="N51" s="14">
        <f>(L51/M51)*100</f>
        <v>238.52876911871812</v>
      </c>
      <c r="O51" s="4">
        <v>25.1</v>
      </c>
      <c r="P51" s="4">
        <v>15.7</v>
      </c>
      <c r="Q51" s="4">
        <v>9.5</v>
      </c>
      <c r="R51" s="4">
        <v>12.5</v>
      </c>
      <c r="S51" s="4">
        <v>79.900000000000006</v>
      </c>
      <c r="T51" s="4">
        <v>7.6</v>
      </c>
      <c r="U51" s="25">
        <v>1753.502</v>
      </c>
      <c r="V51" s="34">
        <v>0.12739771604537964</v>
      </c>
      <c r="W51" s="4">
        <v>1412</v>
      </c>
      <c r="X51" s="27">
        <v>8.6347090000000001E-2</v>
      </c>
      <c r="Y51" s="35">
        <v>2706.4189999999999</v>
      </c>
      <c r="Z51" s="34">
        <v>0.20825013518333435</v>
      </c>
      <c r="AA51" s="4">
        <v>4974</v>
      </c>
      <c r="AB51" s="29">
        <v>0.32262943999999999</v>
      </c>
      <c r="AC51" s="11">
        <f>VLOOKUP($D51,[1]Hoja2!$A:$E,2,FALSE)</f>
        <v>3620</v>
      </c>
      <c r="AD51" s="11">
        <f>VLOOKUP($D51,[1]Hoja2!$A:$E,3,FALSE)</f>
        <v>4440</v>
      </c>
      <c r="AE51" s="11">
        <f>VLOOKUP($D51,[1]Hoja2!$A:$E,4,FALSE)</f>
        <v>5958</v>
      </c>
      <c r="AF51" s="11">
        <f>VLOOKUP($D51,[1]Hoja2!$A:$E,5,FALSE)</f>
        <v>6585</v>
      </c>
      <c r="AG51" s="36">
        <v>3912</v>
      </c>
      <c r="AH51" s="11">
        <f>K51-AG51</f>
        <v>5384</v>
      </c>
      <c r="AI51" s="26">
        <f>AG51/($AG51+$AH51)</f>
        <v>0.42082616179001719</v>
      </c>
      <c r="AJ51" s="26">
        <f>AH51/($AG51+$AH51)</f>
        <v>0.57917383820998281</v>
      </c>
      <c r="AK51" s="14">
        <f>IFERROR(AG51/AH51,0)</f>
        <v>0.7265973254086181</v>
      </c>
      <c r="AL51" s="28">
        <v>2344.5825932504445</v>
      </c>
      <c r="AM51" s="30">
        <v>1320</v>
      </c>
      <c r="AN51" s="31">
        <v>0.56299999999999994</v>
      </c>
      <c r="AO51" s="32">
        <v>5357.9831932773113</v>
      </c>
      <c r="AP51" s="32">
        <v>3188</v>
      </c>
      <c r="AQ51" s="31">
        <v>0.59499999999999997</v>
      </c>
      <c r="AR51" s="30">
        <v>514</v>
      </c>
      <c r="AS51" s="30">
        <v>806</v>
      </c>
      <c r="AT51" s="31">
        <v>0.6106060606060606</v>
      </c>
      <c r="AU51" s="4">
        <v>38</v>
      </c>
      <c r="AV51" s="4">
        <v>31</v>
      </c>
      <c r="AW51" s="4">
        <v>140</v>
      </c>
      <c r="AX51" s="4">
        <v>209</v>
      </c>
      <c r="AY51" s="29">
        <v>0.182</v>
      </c>
      <c r="AZ51" s="29">
        <v>0.14799999999999999</v>
      </c>
      <c r="BA51" s="29">
        <v>0.67</v>
      </c>
      <c r="BB51" s="4">
        <v>1605</v>
      </c>
      <c r="BC51" s="29">
        <v>0.13</v>
      </c>
      <c r="BD51" s="4">
        <v>1310</v>
      </c>
      <c r="BE51" s="4">
        <v>201</v>
      </c>
      <c r="BF51" s="4">
        <v>56</v>
      </c>
      <c r="BG51" s="4">
        <v>28</v>
      </c>
      <c r="BH51" s="4">
        <v>5958</v>
      </c>
      <c r="BI51" s="5">
        <v>627</v>
      </c>
      <c r="BJ51" s="33">
        <v>10523.7</v>
      </c>
      <c r="BK51" s="4">
        <v>4226</v>
      </c>
      <c r="BL51" s="4">
        <v>405</v>
      </c>
      <c r="BM51" s="4">
        <v>2837</v>
      </c>
      <c r="BN51" s="4">
        <v>3</v>
      </c>
      <c r="BO51" s="4">
        <v>41</v>
      </c>
      <c r="BP51" s="4">
        <v>591</v>
      </c>
      <c r="BQ51" s="4">
        <v>28</v>
      </c>
      <c r="BR51" s="4">
        <v>234</v>
      </c>
      <c r="BS51" s="4">
        <v>0</v>
      </c>
      <c r="BT51" s="4">
        <v>2</v>
      </c>
      <c r="BU51" s="4">
        <v>85</v>
      </c>
      <c r="BV51" s="4">
        <v>1071</v>
      </c>
      <c r="BW51" s="4">
        <v>8225</v>
      </c>
      <c r="BX51" s="29">
        <v>0.11521084337349398</v>
      </c>
    </row>
    <row r="52" spans="1:76" x14ac:dyDescent="0.25">
      <c r="A52" s="6" t="s">
        <v>251</v>
      </c>
      <c r="B52" s="4">
        <v>12</v>
      </c>
      <c r="C52" s="4">
        <v>123</v>
      </c>
      <c r="D52" s="6">
        <v>12301</v>
      </c>
      <c r="E52" s="4" t="s">
        <v>713</v>
      </c>
      <c r="F52" s="4" t="s">
        <v>722</v>
      </c>
      <c r="G52" s="4" t="s">
        <v>723</v>
      </c>
      <c r="H52" s="4">
        <v>3187</v>
      </c>
      <c r="I52" s="4">
        <v>3127</v>
      </c>
      <c r="J52" s="4">
        <v>60</v>
      </c>
      <c r="K52" s="4">
        <v>6801</v>
      </c>
      <c r="L52" s="4">
        <v>3993</v>
      </c>
      <c r="M52" s="4">
        <v>2808</v>
      </c>
      <c r="N52" s="14">
        <f>(L52/M52)*100</f>
        <v>142.20085470085471</v>
      </c>
      <c r="O52" s="4">
        <v>39.200000000000003</v>
      </c>
      <c r="P52" s="4">
        <v>25.7</v>
      </c>
      <c r="Q52" s="4">
        <v>13.5</v>
      </c>
      <c r="R52" s="4">
        <v>18.5</v>
      </c>
      <c r="S52" s="4">
        <v>71.900000000000006</v>
      </c>
      <c r="T52" s="4">
        <v>9.6999999999999993</v>
      </c>
      <c r="U52" s="25">
        <v>55</v>
      </c>
      <c r="V52" s="34">
        <v>1.1487050913274288E-2</v>
      </c>
      <c r="W52" s="4">
        <v>102</v>
      </c>
      <c r="X52" s="27">
        <v>2.104077E-2</v>
      </c>
      <c r="Y52" s="35">
        <v>533</v>
      </c>
      <c r="Z52" s="34">
        <v>0.11494500935077667</v>
      </c>
      <c r="AA52" s="4">
        <v>388</v>
      </c>
      <c r="AB52" s="29">
        <v>8.2912910000000006E-2</v>
      </c>
      <c r="AC52" s="11">
        <f>VLOOKUP($D52,[1]Hoja2!$A:$E,2,FALSE)</f>
        <v>5100</v>
      </c>
      <c r="AD52" s="11">
        <f>VLOOKUP($D52,[1]Hoja2!$A:$E,3,FALSE)</f>
        <v>6127</v>
      </c>
      <c r="AE52" s="11">
        <f>VLOOKUP($D52,[1]Hoja2!$A:$E,4,FALSE)</f>
        <v>7323</v>
      </c>
      <c r="AF52" s="11">
        <f>VLOOKUP($D52,[1]Hoja2!$A:$E,5,FALSE)</f>
        <v>7938</v>
      </c>
      <c r="AG52" s="36">
        <v>6062</v>
      </c>
      <c r="AH52" s="11">
        <f>K52-AG52</f>
        <v>739</v>
      </c>
      <c r="AI52" s="26">
        <f>AG52/($AG52+$AH52)</f>
        <v>0.89133950889575064</v>
      </c>
      <c r="AJ52" s="26">
        <f>AH52/($AG52+$AH52)</f>
        <v>0.10866049110424937</v>
      </c>
      <c r="AK52" s="14">
        <f>IFERROR(AG52/AH52,0)</f>
        <v>8.2029769959404604</v>
      </c>
      <c r="AL52" s="28">
        <v>2751.937984496124</v>
      </c>
      <c r="AM52" s="30">
        <v>1065</v>
      </c>
      <c r="AN52" s="31">
        <v>0.38700000000000001</v>
      </c>
      <c r="AO52" s="32">
        <v>5544.041450777202</v>
      </c>
      <c r="AP52" s="32">
        <v>2140</v>
      </c>
      <c r="AQ52" s="31">
        <v>0.38600000000000001</v>
      </c>
      <c r="AR52" s="30">
        <v>443</v>
      </c>
      <c r="AS52" s="30">
        <v>622</v>
      </c>
      <c r="AT52" s="31">
        <v>0.58403755868544605</v>
      </c>
      <c r="AU52" s="4">
        <v>23</v>
      </c>
      <c r="AV52" s="4">
        <v>32</v>
      </c>
      <c r="AW52" s="4">
        <v>89</v>
      </c>
      <c r="AX52" s="4">
        <v>144</v>
      </c>
      <c r="AY52" s="29">
        <v>0.16</v>
      </c>
      <c r="AZ52" s="29">
        <v>0.222</v>
      </c>
      <c r="BA52" s="29">
        <v>0.61799999999999999</v>
      </c>
      <c r="BB52" s="4">
        <v>2097</v>
      </c>
      <c r="BC52" s="29">
        <v>6.9000000000000006E-2</v>
      </c>
      <c r="BD52" s="4">
        <v>1867</v>
      </c>
      <c r="BE52" s="4">
        <v>72</v>
      </c>
      <c r="BF52" s="4">
        <v>50</v>
      </c>
      <c r="BG52" s="4">
        <v>100</v>
      </c>
      <c r="BH52" s="4">
        <v>7323</v>
      </c>
      <c r="BI52" s="5">
        <v>809</v>
      </c>
      <c r="BJ52" s="33">
        <v>11047.4</v>
      </c>
      <c r="BK52" s="4">
        <v>1821</v>
      </c>
      <c r="BL52" s="4">
        <v>1551</v>
      </c>
      <c r="BM52" s="4">
        <v>15</v>
      </c>
      <c r="BN52" s="4">
        <v>7</v>
      </c>
      <c r="BO52" s="4">
        <v>1</v>
      </c>
      <c r="BP52" s="4">
        <v>8</v>
      </c>
      <c r="BQ52" s="4">
        <v>2</v>
      </c>
      <c r="BR52" s="4">
        <v>3</v>
      </c>
      <c r="BS52" s="4">
        <v>28</v>
      </c>
      <c r="BT52" s="4">
        <v>17</v>
      </c>
      <c r="BU52" s="4">
        <v>189</v>
      </c>
      <c r="BV52" s="4">
        <v>272</v>
      </c>
      <c r="BW52" s="4">
        <v>6529</v>
      </c>
      <c r="BX52" s="29">
        <v>3.9994118511983534E-2</v>
      </c>
    </row>
    <row r="53" spans="1:76" x14ac:dyDescent="0.25">
      <c r="A53" s="6" t="s">
        <v>174</v>
      </c>
      <c r="B53" s="4">
        <v>8</v>
      </c>
      <c r="C53" s="4">
        <v>83</v>
      </c>
      <c r="D53" s="6">
        <v>8314</v>
      </c>
      <c r="E53" s="4" t="s">
        <v>386</v>
      </c>
      <c r="F53" s="4" t="s">
        <v>405</v>
      </c>
      <c r="G53" s="4" t="s">
        <v>419</v>
      </c>
      <c r="H53" s="4">
        <v>2137</v>
      </c>
      <c r="I53" s="4">
        <v>2107</v>
      </c>
      <c r="J53" s="4">
        <v>30</v>
      </c>
      <c r="K53" s="4">
        <v>5923</v>
      </c>
      <c r="L53" s="4">
        <v>3036</v>
      </c>
      <c r="M53" s="4">
        <v>2887</v>
      </c>
      <c r="N53" s="14">
        <f>(L53/M53)*100</f>
        <v>105.16106685140285</v>
      </c>
      <c r="O53" s="4">
        <v>57.6</v>
      </c>
      <c r="P53" s="4">
        <v>45.5</v>
      </c>
      <c r="Q53" s="4">
        <v>12.1</v>
      </c>
      <c r="R53" s="4">
        <v>28.9</v>
      </c>
      <c r="S53" s="4">
        <v>63.4</v>
      </c>
      <c r="T53" s="4">
        <v>7.7</v>
      </c>
      <c r="U53" s="25">
        <v>6222.2139999999999</v>
      </c>
      <c r="V53" s="34">
        <v>0.50235861539840698</v>
      </c>
      <c r="W53" s="4">
        <v>3741</v>
      </c>
      <c r="X53" s="27">
        <v>0.39734079</v>
      </c>
      <c r="Y53" s="35">
        <v>7641.7160000000003</v>
      </c>
      <c r="Z53" s="34">
        <v>0.64307969808578491</v>
      </c>
      <c r="AA53" s="4">
        <v>5694</v>
      </c>
      <c r="AB53" s="29">
        <v>0.60732401000000003</v>
      </c>
      <c r="AC53" s="11">
        <f>VLOOKUP($D53,[1]Hoja2!$A:$E,2,FALSE)</f>
        <v>6399</v>
      </c>
      <c r="AD53" s="11">
        <f>VLOOKUP($D53,[1]Hoja2!$A:$E,3,FALSE)</f>
        <v>6581</v>
      </c>
      <c r="AE53" s="11">
        <f>VLOOKUP($D53,[1]Hoja2!$A:$E,4,FALSE)</f>
        <v>6775</v>
      </c>
      <c r="AF53" s="11">
        <f>VLOOKUP($D53,[1]Hoja2!$A:$E,5,FALSE)</f>
        <v>6819</v>
      </c>
      <c r="AG53" s="36">
        <v>0</v>
      </c>
      <c r="AH53" s="11">
        <f>K53-AG53</f>
        <v>5923</v>
      </c>
      <c r="AI53" s="26">
        <f>AG53/($AG53+$AH53)</f>
        <v>0</v>
      </c>
      <c r="AJ53" s="26">
        <f>AH53/($AG53+$AH53)</f>
        <v>1</v>
      </c>
      <c r="AK53" s="14">
        <f>IFERROR(AG53/AH53,0)</f>
        <v>0</v>
      </c>
      <c r="AL53" s="28">
        <v>2489.4671623296158</v>
      </c>
      <c r="AM53" s="30">
        <v>2009</v>
      </c>
      <c r="AN53" s="31">
        <v>0.80700000000000005</v>
      </c>
      <c r="AO53" s="32">
        <v>6889.6713615023473</v>
      </c>
      <c r="AP53" s="32">
        <v>5870</v>
      </c>
      <c r="AQ53" s="31">
        <v>0.85199999999999998</v>
      </c>
      <c r="AR53" s="30">
        <v>1247</v>
      </c>
      <c r="AS53" s="30">
        <v>762</v>
      </c>
      <c r="AT53" s="31">
        <v>0.37929318068690893</v>
      </c>
      <c r="AU53" s="4">
        <v>20</v>
      </c>
      <c r="AV53" s="4">
        <v>37</v>
      </c>
      <c r="AW53" s="4">
        <v>211</v>
      </c>
      <c r="AX53" s="4">
        <v>268</v>
      </c>
      <c r="AY53" s="29">
        <v>7.4999999999999997E-2</v>
      </c>
      <c r="AZ53" s="29">
        <v>0.13800000000000001</v>
      </c>
      <c r="BA53" s="29">
        <v>0.78700000000000003</v>
      </c>
      <c r="BB53" s="4">
        <v>1757</v>
      </c>
      <c r="BC53" s="29">
        <v>0.153</v>
      </c>
      <c r="BD53" s="4">
        <v>494</v>
      </c>
      <c r="BE53" s="4">
        <v>44</v>
      </c>
      <c r="BF53" s="4">
        <v>21</v>
      </c>
      <c r="BG53" s="4">
        <v>1184</v>
      </c>
      <c r="BH53" s="4">
        <v>6775</v>
      </c>
      <c r="BI53" s="5">
        <v>280</v>
      </c>
      <c r="BJ53" s="33">
        <v>4132.8</v>
      </c>
      <c r="BK53" s="4">
        <v>4986</v>
      </c>
      <c r="BL53" s="4">
        <v>896</v>
      </c>
      <c r="BM53" s="4">
        <v>2</v>
      </c>
      <c r="BN53" s="4">
        <v>0</v>
      </c>
      <c r="BO53" s="4">
        <v>0</v>
      </c>
      <c r="BP53" s="4">
        <v>1</v>
      </c>
      <c r="BQ53" s="4">
        <v>0</v>
      </c>
      <c r="BR53" s="4">
        <v>2</v>
      </c>
      <c r="BS53" s="4">
        <v>0</v>
      </c>
      <c r="BT53" s="4">
        <v>0</v>
      </c>
      <c r="BU53" s="4">
        <v>4085</v>
      </c>
      <c r="BV53" s="4">
        <v>42</v>
      </c>
      <c r="BW53" s="4">
        <v>5881</v>
      </c>
      <c r="BX53" s="29">
        <v>7.0910011818335304E-3</v>
      </c>
    </row>
    <row r="54" spans="1:76" x14ac:dyDescent="0.25">
      <c r="A54" s="6" t="s">
        <v>338</v>
      </c>
      <c r="B54" s="4">
        <v>16</v>
      </c>
      <c r="C54" s="5">
        <v>162</v>
      </c>
      <c r="D54" s="6">
        <v>16206</v>
      </c>
      <c r="E54" s="4" t="s">
        <v>386</v>
      </c>
      <c r="F54" s="4" t="s">
        <v>420</v>
      </c>
      <c r="G54" s="4" t="s">
        <v>438</v>
      </c>
      <c r="H54" s="4">
        <v>2826</v>
      </c>
      <c r="I54" s="4">
        <v>2821</v>
      </c>
      <c r="J54" s="4">
        <v>5</v>
      </c>
      <c r="K54" s="4">
        <v>5755</v>
      </c>
      <c r="L54" s="4">
        <v>2842</v>
      </c>
      <c r="M54" s="4">
        <v>2913</v>
      </c>
      <c r="N54" s="14">
        <f>(L54/M54)*100</f>
        <v>97.562650188808789</v>
      </c>
      <c r="O54" s="4">
        <v>58.3</v>
      </c>
      <c r="P54" s="4">
        <v>28</v>
      </c>
      <c r="Q54" s="4">
        <v>30.3</v>
      </c>
      <c r="R54" s="4">
        <v>17.7</v>
      </c>
      <c r="S54" s="4">
        <v>63.2</v>
      </c>
      <c r="T54" s="4">
        <v>19.100000000000001</v>
      </c>
      <c r="U54" s="25">
        <v>1247.4069999999999</v>
      </c>
      <c r="V54" s="34">
        <v>0.28000158071517944</v>
      </c>
      <c r="W54" s="4">
        <v>412</v>
      </c>
      <c r="X54" s="27">
        <v>9.5043459999999996E-2</v>
      </c>
      <c r="Y54" s="35">
        <v>1301.799</v>
      </c>
      <c r="Z54" s="34">
        <v>0.30029955506324768</v>
      </c>
      <c r="AA54" s="4">
        <v>1015</v>
      </c>
      <c r="AB54" s="29">
        <v>0.24315429999999999</v>
      </c>
      <c r="AC54" s="11">
        <f>VLOOKUP($D54,[1]Hoja2!$A:$E,2,FALSE)</f>
        <v>5895</v>
      </c>
      <c r="AD54" s="11">
        <f>VLOOKUP($D54,[1]Hoja2!$A:$E,3,FALSE)</f>
        <v>6020</v>
      </c>
      <c r="AE54" s="11">
        <f>VLOOKUP($D54,[1]Hoja2!$A:$E,4,FALSE)</f>
        <v>6261</v>
      </c>
      <c r="AF54" s="11">
        <f>VLOOKUP($D54,[1]Hoja2!$A:$E,5,FALSE)</f>
        <v>6263</v>
      </c>
      <c r="AG54" s="36">
        <v>1587</v>
      </c>
      <c r="AH54" s="11">
        <f>K54-AG54</f>
        <v>4168</v>
      </c>
      <c r="AI54" s="26">
        <f>AG54/($AG54+$AH54)</f>
        <v>0.27576020851433536</v>
      </c>
      <c r="AJ54" s="26">
        <f>AH54/($AG54+$AH54)</f>
        <v>0.72423979148566464</v>
      </c>
      <c r="AK54" s="14">
        <f>IFERROR(AG54/AH54,0)</f>
        <v>0.38075815738963531</v>
      </c>
      <c r="AL54" s="28">
        <v>2693.6416184971099</v>
      </c>
      <c r="AM54" s="30">
        <v>1864</v>
      </c>
      <c r="AN54" s="31">
        <v>0.69199999999999995</v>
      </c>
      <c r="AO54" s="32">
        <v>5968.20809248555</v>
      </c>
      <c r="AP54" s="32">
        <v>4130</v>
      </c>
      <c r="AQ54" s="31">
        <v>0.69199999999999995</v>
      </c>
      <c r="AR54" s="30">
        <v>905</v>
      </c>
      <c r="AS54" s="30">
        <v>959</v>
      </c>
      <c r="AT54" s="31">
        <v>0.51448497854077258</v>
      </c>
      <c r="AU54" s="4">
        <v>13</v>
      </c>
      <c r="AV54" s="4">
        <v>19</v>
      </c>
      <c r="AW54" s="4">
        <v>135</v>
      </c>
      <c r="AX54" s="4">
        <v>167</v>
      </c>
      <c r="AY54" s="29">
        <v>7.8E-2</v>
      </c>
      <c r="AZ54" s="29">
        <v>0.114</v>
      </c>
      <c r="BA54" s="29">
        <v>0.80800000000000005</v>
      </c>
      <c r="BB54" s="4">
        <v>2099</v>
      </c>
      <c r="BC54" s="29">
        <v>0.08</v>
      </c>
      <c r="BD54" s="4">
        <v>1401</v>
      </c>
      <c r="BE54" s="4">
        <v>351</v>
      </c>
      <c r="BF54" s="4">
        <v>109</v>
      </c>
      <c r="BG54" s="4">
        <v>223</v>
      </c>
      <c r="BH54" s="4">
        <v>6261</v>
      </c>
      <c r="BI54" s="5">
        <v>172</v>
      </c>
      <c r="BJ54" s="33">
        <v>2747.2</v>
      </c>
      <c r="BK54" s="4">
        <v>240</v>
      </c>
      <c r="BL54" s="4">
        <v>215</v>
      </c>
      <c r="BM54" s="4">
        <v>0</v>
      </c>
      <c r="BN54" s="4">
        <v>0</v>
      </c>
      <c r="BO54" s="4">
        <v>0</v>
      </c>
      <c r="BP54" s="4">
        <v>0</v>
      </c>
      <c r="BQ54" s="4">
        <v>0</v>
      </c>
      <c r="BR54" s="4">
        <v>7</v>
      </c>
      <c r="BS54" s="4">
        <v>0</v>
      </c>
      <c r="BT54" s="4">
        <v>0</v>
      </c>
      <c r="BU54" s="4">
        <v>18</v>
      </c>
      <c r="BV54" s="4">
        <v>12</v>
      </c>
      <c r="BW54" s="4">
        <v>5743</v>
      </c>
      <c r="BX54" s="29">
        <v>2.0851433536055604E-3</v>
      </c>
    </row>
    <row r="55" spans="1:76" x14ac:dyDescent="0.25">
      <c r="A55" s="6" t="s">
        <v>299</v>
      </c>
      <c r="B55" s="4">
        <v>13</v>
      </c>
      <c r="C55" s="4">
        <v>135</v>
      </c>
      <c r="D55" s="6">
        <v>13502</v>
      </c>
      <c r="E55" s="4" t="s">
        <v>625</v>
      </c>
      <c r="F55" s="4" t="s">
        <v>673</v>
      </c>
      <c r="G55" s="4" t="s">
        <v>678</v>
      </c>
      <c r="H55" s="4">
        <v>2658</v>
      </c>
      <c r="I55" s="4">
        <v>2627</v>
      </c>
      <c r="J55" s="4">
        <v>31</v>
      </c>
      <c r="K55" s="4">
        <v>6444</v>
      </c>
      <c r="L55" s="4">
        <v>3516</v>
      </c>
      <c r="M55" s="4">
        <v>2928</v>
      </c>
      <c r="N55" s="14">
        <f>(L55/M55)*100</f>
        <v>120.08196721311475</v>
      </c>
      <c r="O55" s="4">
        <v>42.5</v>
      </c>
      <c r="P55" s="4">
        <v>26.8</v>
      </c>
      <c r="Q55" s="4">
        <v>15.7</v>
      </c>
      <c r="R55" s="4">
        <v>18.8</v>
      </c>
      <c r="S55" s="4">
        <v>70.2</v>
      </c>
      <c r="T55" s="4">
        <v>11</v>
      </c>
      <c r="U55" s="25">
        <v>467.1968</v>
      </c>
      <c r="V55" s="34">
        <v>0.10465878993272781</v>
      </c>
      <c r="W55" s="4">
        <v>303</v>
      </c>
      <c r="X55" s="27">
        <v>6.7129369999999994E-2</v>
      </c>
      <c r="Y55" s="35">
        <v>1261.55</v>
      </c>
      <c r="Z55" s="34">
        <v>0.29041206836700439</v>
      </c>
      <c r="AA55" s="4">
        <v>855</v>
      </c>
      <c r="AB55" s="29">
        <v>0.20279452000000001</v>
      </c>
      <c r="AC55" s="11">
        <f>VLOOKUP($D55,[1]Hoja2!$A:$E,2,FALSE)</f>
        <v>4567</v>
      </c>
      <c r="AD55" s="11">
        <f>VLOOKUP($D55,[1]Hoja2!$A:$E,3,FALSE)</f>
        <v>5856</v>
      </c>
      <c r="AE55" s="11">
        <f>VLOOKUP($D55,[1]Hoja2!$A:$E,4,FALSE)</f>
        <v>7405</v>
      </c>
      <c r="AF55" s="11">
        <f>VLOOKUP($D55,[1]Hoja2!$A:$E,5,FALSE)</f>
        <v>8364</v>
      </c>
      <c r="AG55" s="36">
        <v>2784</v>
      </c>
      <c r="AH55" s="11">
        <f>K55-AG55</f>
        <v>3660</v>
      </c>
      <c r="AI55" s="26">
        <f>AG55/($AG55+$AH55)</f>
        <v>0.43202979515828677</v>
      </c>
      <c r="AJ55" s="26">
        <f>AH55/($AG55+$AH55)</f>
        <v>0.56797020484171323</v>
      </c>
      <c r="AK55" s="14">
        <f>IFERROR(AG55/AH55,0)</f>
        <v>0.76065573770491801</v>
      </c>
      <c r="AL55" s="28">
        <v>2116.5413533834585</v>
      </c>
      <c r="AM55" s="30">
        <v>1126</v>
      </c>
      <c r="AN55" s="31">
        <v>0.53200000000000003</v>
      </c>
      <c r="AO55" s="32">
        <v>5355.5992141453826</v>
      </c>
      <c r="AP55" s="32">
        <v>2726</v>
      </c>
      <c r="AQ55" s="31">
        <v>0.50900000000000001</v>
      </c>
      <c r="AR55" s="30">
        <v>498</v>
      </c>
      <c r="AS55" s="30">
        <v>628</v>
      </c>
      <c r="AT55" s="31">
        <v>0.55772646536412074</v>
      </c>
      <c r="AU55" s="4">
        <v>23</v>
      </c>
      <c r="AV55" s="4">
        <v>20</v>
      </c>
      <c r="AW55" s="4">
        <v>65</v>
      </c>
      <c r="AX55" s="4">
        <v>108</v>
      </c>
      <c r="AY55" s="29">
        <v>0.21299999999999999</v>
      </c>
      <c r="AZ55" s="29">
        <v>0.185</v>
      </c>
      <c r="BA55" s="29">
        <v>0.60199999999999998</v>
      </c>
      <c r="BB55" s="4">
        <v>1903</v>
      </c>
      <c r="BC55" s="29">
        <v>5.7000000000000002E-2</v>
      </c>
      <c r="BD55" s="4">
        <v>1703</v>
      </c>
      <c r="BE55" s="4">
        <v>95</v>
      </c>
      <c r="BF55" s="4">
        <v>63</v>
      </c>
      <c r="BG55" s="4">
        <v>31</v>
      </c>
      <c r="BH55" s="4">
        <v>7405</v>
      </c>
      <c r="BI55" s="5">
        <v>422</v>
      </c>
      <c r="BJ55" s="33">
        <v>5698.9</v>
      </c>
      <c r="BK55" s="4">
        <v>313</v>
      </c>
      <c r="BL55" s="4">
        <v>227</v>
      </c>
      <c r="BM55" s="4">
        <v>12</v>
      </c>
      <c r="BN55" s="4">
        <v>2</v>
      </c>
      <c r="BO55" s="4">
        <v>1</v>
      </c>
      <c r="BP55" s="4">
        <v>17</v>
      </c>
      <c r="BQ55" s="4">
        <v>9</v>
      </c>
      <c r="BR55" s="4">
        <v>6</v>
      </c>
      <c r="BS55" s="4">
        <v>0</v>
      </c>
      <c r="BT55" s="4">
        <v>0</v>
      </c>
      <c r="BU55" s="4">
        <v>39</v>
      </c>
      <c r="BV55" s="4">
        <v>288</v>
      </c>
      <c r="BW55" s="4">
        <v>6156</v>
      </c>
      <c r="BX55" s="29">
        <v>4.4692737430167599E-2</v>
      </c>
    </row>
    <row r="56" spans="1:76" x14ac:dyDescent="0.25">
      <c r="A56" s="6" t="s">
        <v>101</v>
      </c>
      <c r="B56" s="4">
        <v>6</v>
      </c>
      <c r="C56" s="4">
        <v>62</v>
      </c>
      <c r="D56" s="6">
        <v>6206</v>
      </c>
      <c r="E56" s="4" t="s">
        <v>588</v>
      </c>
      <c r="F56" s="4" t="s">
        <v>618</v>
      </c>
      <c r="G56" s="4" t="s">
        <v>622</v>
      </c>
      <c r="H56" s="4">
        <v>3852</v>
      </c>
      <c r="I56" s="4">
        <v>3840</v>
      </c>
      <c r="J56" s="4">
        <v>12</v>
      </c>
      <c r="K56" s="4">
        <v>6188</v>
      </c>
      <c r="L56" s="4">
        <v>3220</v>
      </c>
      <c r="M56" s="4">
        <v>2968</v>
      </c>
      <c r="N56" s="14">
        <f>(L56/M56)*100</f>
        <v>108.49056603773586</v>
      </c>
      <c r="O56" s="4">
        <v>53.5</v>
      </c>
      <c r="P56" s="4">
        <v>24.3</v>
      </c>
      <c r="Q56" s="4">
        <v>29.3</v>
      </c>
      <c r="R56" s="4">
        <v>15.8</v>
      </c>
      <c r="S56" s="4">
        <v>65.099999999999994</v>
      </c>
      <c r="T56" s="4">
        <v>19.100000000000001</v>
      </c>
      <c r="U56" s="25">
        <v>1379.2739999999999</v>
      </c>
      <c r="V56" s="34">
        <v>0.20613874495029449</v>
      </c>
      <c r="W56" s="4">
        <v>989</v>
      </c>
      <c r="X56" s="27">
        <v>0.1478546</v>
      </c>
      <c r="Y56" s="35">
        <v>1842.1389999999999</v>
      </c>
      <c r="Z56" s="34">
        <v>0.28613525629043579</v>
      </c>
      <c r="AA56" s="4">
        <v>1643</v>
      </c>
      <c r="AB56" s="29">
        <v>0.24778167000000001</v>
      </c>
      <c r="AC56" s="11">
        <f>VLOOKUP($D56,[1]Hoja2!$A:$E,2,FALSE)</f>
        <v>6907</v>
      </c>
      <c r="AD56" s="11">
        <f>VLOOKUP($D56,[1]Hoja2!$A:$E,3,FALSE)</f>
        <v>6525</v>
      </c>
      <c r="AE56" s="11">
        <f>VLOOKUP($D56,[1]Hoja2!$A:$E,4,FALSE)</f>
        <v>6349</v>
      </c>
      <c r="AF56" s="11">
        <f>VLOOKUP($D56,[1]Hoja2!$A:$E,5,FALSE)</f>
        <v>6112</v>
      </c>
      <c r="AG56" s="36">
        <v>1842</v>
      </c>
      <c r="AH56" s="11">
        <f>K56-AG56</f>
        <v>4346</v>
      </c>
      <c r="AI56" s="26">
        <f>AG56/($AG56+$AH56)</f>
        <v>0.29767291531997414</v>
      </c>
      <c r="AJ56" s="26">
        <f>AH56/($AG56+$AH56)</f>
        <v>0.7023270846800258</v>
      </c>
      <c r="AK56" s="14">
        <f>IFERROR(AG56/AH56,0)</f>
        <v>0.4238380119650253</v>
      </c>
      <c r="AL56" s="28">
        <v>2737.5</v>
      </c>
      <c r="AM56" s="30">
        <v>1971</v>
      </c>
      <c r="AN56" s="31">
        <v>0.72</v>
      </c>
      <c r="AO56" s="32">
        <v>6219.7496522948541</v>
      </c>
      <c r="AP56" s="32">
        <v>4472</v>
      </c>
      <c r="AQ56" s="31">
        <v>0.71899999999999997</v>
      </c>
      <c r="AR56" s="30">
        <v>1139</v>
      </c>
      <c r="AS56" s="30">
        <v>832</v>
      </c>
      <c r="AT56" s="31">
        <v>0.42212075088787415</v>
      </c>
      <c r="AU56" s="4">
        <v>31</v>
      </c>
      <c r="AV56" s="4">
        <v>13</v>
      </c>
      <c r="AW56" s="4">
        <v>101</v>
      </c>
      <c r="AX56" s="4">
        <v>145</v>
      </c>
      <c r="AY56" s="29">
        <v>0.214</v>
      </c>
      <c r="AZ56" s="29">
        <v>0.09</v>
      </c>
      <c r="BA56" s="29">
        <v>0.69699999999999995</v>
      </c>
      <c r="BB56" s="4">
        <v>2245</v>
      </c>
      <c r="BC56" s="29">
        <v>6.5000000000000002E-2</v>
      </c>
      <c r="BD56" s="4">
        <v>1617</v>
      </c>
      <c r="BE56" s="4">
        <v>540</v>
      </c>
      <c r="BF56" s="4">
        <v>47</v>
      </c>
      <c r="BG56" s="4">
        <v>37</v>
      </c>
      <c r="BH56" s="4">
        <v>6349</v>
      </c>
      <c r="BI56" s="5">
        <v>203</v>
      </c>
      <c r="BJ56" s="33">
        <v>3197.4</v>
      </c>
      <c r="BK56" s="4">
        <v>192</v>
      </c>
      <c r="BL56" s="4">
        <v>173</v>
      </c>
      <c r="BM56" s="4">
        <v>2</v>
      </c>
      <c r="BN56" s="4">
        <v>2</v>
      </c>
      <c r="BO56" s="4">
        <v>0</v>
      </c>
      <c r="BP56" s="4">
        <v>0</v>
      </c>
      <c r="BQ56" s="4">
        <v>0</v>
      </c>
      <c r="BR56" s="4">
        <v>4</v>
      </c>
      <c r="BS56" s="4">
        <v>0</v>
      </c>
      <c r="BT56" s="4">
        <v>1</v>
      </c>
      <c r="BU56" s="4">
        <v>10</v>
      </c>
      <c r="BV56" s="4">
        <v>34</v>
      </c>
      <c r="BW56" s="4">
        <v>6154</v>
      </c>
      <c r="BX56" s="29">
        <v>5.4945054945054949E-3</v>
      </c>
    </row>
    <row r="57" spans="1:76" x14ac:dyDescent="0.25">
      <c r="A57" s="6" t="s">
        <v>157</v>
      </c>
      <c r="B57" s="4">
        <v>8</v>
      </c>
      <c r="C57" s="4">
        <v>82</v>
      </c>
      <c r="D57" s="6">
        <v>8204</v>
      </c>
      <c r="E57" s="4" t="s">
        <v>386</v>
      </c>
      <c r="F57" s="4" t="s">
        <v>398</v>
      </c>
      <c r="G57" s="4" t="s">
        <v>399</v>
      </c>
      <c r="H57" s="4">
        <v>2694</v>
      </c>
      <c r="I57" s="4">
        <v>2687</v>
      </c>
      <c r="J57" s="4">
        <v>7</v>
      </c>
      <c r="K57" s="4">
        <v>6031</v>
      </c>
      <c r="L57" s="4">
        <v>3028</v>
      </c>
      <c r="M57" s="4">
        <v>3003</v>
      </c>
      <c r="N57" s="14">
        <f>(L57/M57)*100</f>
        <v>100.83250083250084</v>
      </c>
      <c r="O57" s="4">
        <v>53.6</v>
      </c>
      <c r="P57" s="4">
        <v>31.5</v>
      </c>
      <c r="Q57" s="4">
        <v>22.1</v>
      </c>
      <c r="R57" s="4">
        <v>20.5</v>
      </c>
      <c r="S57" s="4">
        <v>65.099999999999994</v>
      </c>
      <c r="T57" s="4">
        <v>14.4</v>
      </c>
      <c r="U57" s="25">
        <v>1487.31</v>
      </c>
      <c r="V57" s="34">
        <v>0.3283970057964325</v>
      </c>
      <c r="W57" s="4">
        <v>1058</v>
      </c>
      <c r="X57" s="27">
        <v>0.24216283999999999</v>
      </c>
      <c r="Y57" s="35">
        <v>1642.883</v>
      </c>
      <c r="Z57" s="34">
        <v>0.39635291695594788</v>
      </c>
      <c r="AA57" s="4">
        <v>1310</v>
      </c>
      <c r="AB57" s="29">
        <v>0.29969568000000002</v>
      </c>
      <c r="AC57" s="11">
        <f>VLOOKUP($D57,[1]Hoja2!$A:$E,2,FALSE)</f>
        <v>6065</v>
      </c>
      <c r="AD57" s="11">
        <f>VLOOKUP($D57,[1]Hoja2!$A:$E,3,FALSE)</f>
        <v>6169</v>
      </c>
      <c r="AE57" s="11">
        <f>VLOOKUP($D57,[1]Hoja2!$A:$E,4,FALSE)</f>
        <v>6330</v>
      </c>
      <c r="AF57" s="11">
        <f>VLOOKUP($D57,[1]Hoja2!$A:$E,5,FALSE)</f>
        <v>6364</v>
      </c>
      <c r="AG57" s="36">
        <v>3061</v>
      </c>
      <c r="AH57" s="11">
        <f>K57-AG57</f>
        <v>2970</v>
      </c>
      <c r="AI57" s="26">
        <f>AG57/($AG57+$AH57)</f>
        <v>0.507544354170121</v>
      </c>
      <c r="AJ57" s="26">
        <f>AH57/($AG57+$AH57)</f>
        <v>0.49245564582987894</v>
      </c>
      <c r="AK57" s="14">
        <f>IFERROR(AG57/AH57,0)</f>
        <v>1.0306397306397306</v>
      </c>
      <c r="AL57" s="28">
        <v>2461.1186903137791</v>
      </c>
      <c r="AM57" s="30">
        <v>1804</v>
      </c>
      <c r="AN57" s="31">
        <v>0.73299999999999998</v>
      </c>
      <c r="AO57" s="32">
        <v>5909.694555112882</v>
      </c>
      <c r="AP57" s="32">
        <v>4450</v>
      </c>
      <c r="AQ57" s="31">
        <v>0.753</v>
      </c>
      <c r="AR57" s="30">
        <v>933</v>
      </c>
      <c r="AS57" s="30">
        <v>871</v>
      </c>
      <c r="AT57" s="31">
        <v>0.48281596452328157</v>
      </c>
      <c r="AU57" s="4">
        <v>29</v>
      </c>
      <c r="AV57" s="4">
        <v>11</v>
      </c>
      <c r="AW57" s="4">
        <v>61</v>
      </c>
      <c r="AX57" s="4">
        <v>101</v>
      </c>
      <c r="AY57" s="29">
        <v>0.28699999999999998</v>
      </c>
      <c r="AZ57" s="29">
        <v>0.109</v>
      </c>
      <c r="BA57" s="29">
        <v>0.60399999999999998</v>
      </c>
      <c r="BB57" s="4">
        <v>2046</v>
      </c>
      <c r="BC57" s="29">
        <v>4.9000000000000002E-2</v>
      </c>
      <c r="BD57" s="4">
        <v>1248</v>
      </c>
      <c r="BE57" s="4">
        <v>59</v>
      </c>
      <c r="BF57" s="4">
        <v>5</v>
      </c>
      <c r="BG57" s="4">
        <v>713</v>
      </c>
      <c r="BH57" s="4">
        <v>6330</v>
      </c>
      <c r="BI57" s="5">
        <v>163</v>
      </c>
      <c r="BJ57" s="33">
        <v>2575</v>
      </c>
      <c r="BK57" s="4">
        <v>1768</v>
      </c>
      <c r="BL57" s="4">
        <v>1748</v>
      </c>
      <c r="BM57" s="4">
        <v>0</v>
      </c>
      <c r="BN57" s="4">
        <v>0</v>
      </c>
      <c r="BO57" s="4">
        <v>1</v>
      </c>
      <c r="BP57" s="4">
        <v>0</v>
      </c>
      <c r="BQ57" s="4">
        <v>0</v>
      </c>
      <c r="BR57" s="4">
        <v>0</v>
      </c>
      <c r="BS57" s="4">
        <v>0</v>
      </c>
      <c r="BT57" s="4">
        <v>0</v>
      </c>
      <c r="BU57" s="4">
        <v>19</v>
      </c>
      <c r="BV57" s="4">
        <v>12</v>
      </c>
      <c r="BW57" s="4">
        <v>6019</v>
      </c>
      <c r="BX57" s="29">
        <v>1.9897197811308241E-3</v>
      </c>
    </row>
    <row r="58" spans="1:76" x14ac:dyDescent="0.25">
      <c r="A58" s="6" t="s">
        <v>98</v>
      </c>
      <c r="B58" s="4">
        <v>6</v>
      </c>
      <c r="C58" s="4">
        <v>62</v>
      </c>
      <c r="D58" s="6">
        <v>6203</v>
      </c>
      <c r="E58" s="4" t="s">
        <v>588</v>
      </c>
      <c r="F58" s="4" t="s">
        <v>618</v>
      </c>
      <c r="G58" s="4" t="s">
        <v>619</v>
      </c>
      <c r="H58" s="4">
        <v>3485</v>
      </c>
      <c r="I58" s="4">
        <v>3476</v>
      </c>
      <c r="J58" s="4">
        <v>9</v>
      </c>
      <c r="K58" s="4">
        <v>6294</v>
      </c>
      <c r="L58" s="4">
        <v>3287</v>
      </c>
      <c r="M58" s="4">
        <v>3007</v>
      </c>
      <c r="N58" s="14">
        <f>(L58/M58)*100</f>
        <v>109.31160625207848</v>
      </c>
      <c r="O58" s="4">
        <v>51.2</v>
      </c>
      <c r="P58" s="4">
        <v>27.7</v>
      </c>
      <c r="Q58" s="4">
        <v>23.4</v>
      </c>
      <c r="R58" s="4">
        <v>18.399999999999999</v>
      </c>
      <c r="S58" s="4">
        <v>66.099999999999994</v>
      </c>
      <c r="T58" s="4">
        <v>15.5</v>
      </c>
      <c r="U58" s="25">
        <v>806.90499999999997</v>
      </c>
      <c r="V58" s="34">
        <v>0.14773069322109222</v>
      </c>
      <c r="W58" s="4">
        <v>532</v>
      </c>
      <c r="X58" s="27">
        <v>9.8250920000000005E-2</v>
      </c>
      <c r="Y58" s="35">
        <v>910.66989999999998</v>
      </c>
      <c r="Z58" s="34">
        <v>0.16636279225349426</v>
      </c>
      <c r="AA58" s="4">
        <v>1126</v>
      </c>
      <c r="AB58" s="29">
        <v>0.21221844000000001</v>
      </c>
      <c r="AC58" s="11">
        <f>VLOOKUP($D58,[1]Hoja2!$A:$E,2,FALSE)</f>
        <v>5770</v>
      </c>
      <c r="AD58" s="11">
        <f>VLOOKUP($D58,[1]Hoja2!$A:$E,3,FALSE)</f>
        <v>6158</v>
      </c>
      <c r="AE58" s="11">
        <f>VLOOKUP($D58,[1]Hoja2!$A:$E,4,FALSE)</f>
        <v>6765</v>
      </c>
      <c r="AF58" s="11">
        <f>VLOOKUP($D58,[1]Hoja2!$A:$E,5,FALSE)</f>
        <v>7167</v>
      </c>
      <c r="AG58" s="36">
        <v>3368</v>
      </c>
      <c r="AH58" s="11">
        <f>K58-AG58</f>
        <v>2926</v>
      </c>
      <c r="AI58" s="26">
        <f>AG58/($AG58+$AH58)</f>
        <v>0.53511280584683829</v>
      </c>
      <c r="AJ58" s="26">
        <f>AH58/($AG58+$AH58)</f>
        <v>0.46488719415316176</v>
      </c>
      <c r="AK58" s="14">
        <f>IFERROR(AG58/AH58,0)</f>
        <v>1.1510594668489404</v>
      </c>
      <c r="AL58" s="28">
        <v>2894.9843260188086</v>
      </c>
      <c r="AM58" s="30">
        <v>1847</v>
      </c>
      <c r="AN58" s="31">
        <v>0.63800000000000001</v>
      </c>
      <c r="AO58" s="32">
        <v>6478.5276073619625</v>
      </c>
      <c r="AP58" s="32">
        <v>4224</v>
      </c>
      <c r="AQ58" s="31">
        <v>0.65200000000000002</v>
      </c>
      <c r="AR58" s="30">
        <v>875</v>
      </c>
      <c r="AS58" s="30">
        <v>972</v>
      </c>
      <c r="AT58" s="31">
        <v>0.52625879805089337</v>
      </c>
      <c r="AU58" s="4">
        <v>29</v>
      </c>
      <c r="AV58" s="4">
        <v>19</v>
      </c>
      <c r="AW58" s="4">
        <v>69</v>
      </c>
      <c r="AX58" s="4">
        <v>117</v>
      </c>
      <c r="AY58" s="29">
        <v>0.248</v>
      </c>
      <c r="AZ58" s="29">
        <v>0.16200000000000001</v>
      </c>
      <c r="BA58" s="29">
        <v>0.59</v>
      </c>
      <c r="BB58" s="4">
        <v>2294</v>
      </c>
      <c r="BC58" s="29">
        <v>5.0999999999999997E-2</v>
      </c>
      <c r="BD58" s="4">
        <v>1699</v>
      </c>
      <c r="BE58" s="4">
        <v>402</v>
      </c>
      <c r="BF58" s="4">
        <v>150</v>
      </c>
      <c r="BG58" s="4">
        <v>34</v>
      </c>
      <c r="BH58" s="4">
        <v>6765</v>
      </c>
      <c r="BI58" s="5">
        <v>159</v>
      </c>
      <c r="BJ58" s="33">
        <v>2350.3000000000002</v>
      </c>
      <c r="BK58" s="4">
        <v>230</v>
      </c>
      <c r="BL58" s="4">
        <v>206</v>
      </c>
      <c r="BM58" s="4">
        <v>3</v>
      </c>
      <c r="BN58" s="4">
        <v>1</v>
      </c>
      <c r="BO58" s="4">
        <v>0</v>
      </c>
      <c r="BP58" s="4">
        <v>4</v>
      </c>
      <c r="BQ58" s="4">
        <v>0</v>
      </c>
      <c r="BR58" s="4">
        <v>3</v>
      </c>
      <c r="BS58" s="4">
        <v>0</v>
      </c>
      <c r="BT58" s="4">
        <v>1</v>
      </c>
      <c r="BU58" s="4">
        <v>12</v>
      </c>
      <c r="BV58" s="4">
        <v>79</v>
      </c>
      <c r="BW58" s="4">
        <v>6215</v>
      </c>
      <c r="BX58" s="29">
        <v>1.2551636479186527E-2</v>
      </c>
    </row>
    <row r="59" spans="1:76" x14ac:dyDescent="0.25">
      <c r="A59" s="6" t="s">
        <v>55</v>
      </c>
      <c r="B59" s="4">
        <v>5</v>
      </c>
      <c r="C59" s="4">
        <v>54</v>
      </c>
      <c r="D59" s="6">
        <v>5403</v>
      </c>
      <c r="E59" s="4" t="s">
        <v>547</v>
      </c>
      <c r="F59" s="4" t="s">
        <v>559</v>
      </c>
      <c r="G59" s="4" t="s">
        <v>583</v>
      </c>
      <c r="H59" s="4">
        <v>5823</v>
      </c>
      <c r="I59" s="4">
        <v>5814</v>
      </c>
      <c r="J59" s="4">
        <v>9</v>
      </c>
      <c r="K59" s="4">
        <v>6356</v>
      </c>
      <c r="L59" s="4">
        <v>3341</v>
      </c>
      <c r="M59" s="4">
        <v>3015</v>
      </c>
      <c r="N59" s="14">
        <f>(L59/M59)*100</f>
        <v>110.81260364842453</v>
      </c>
      <c r="O59" s="4">
        <v>42.4</v>
      </c>
      <c r="P59" s="4">
        <v>24.8</v>
      </c>
      <c r="Q59" s="4">
        <v>17.600000000000001</v>
      </c>
      <c r="R59" s="4">
        <v>17.399999999999999</v>
      </c>
      <c r="S59" s="4">
        <v>70.2</v>
      </c>
      <c r="T59" s="4">
        <v>12.3</v>
      </c>
      <c r="U59" s="25">
        <v>301.47309999999999</v>
      </c>
      <c r="V59" s="34">
        <v>5.284365639090538E-2</v>
      </c>
      <c r="W59" s="4">
        <v>448</v>
      </c>
      <c r="X59" s="27">
        <v>7.6317960000000004E-2</v>
      </c>
      <c r="Y59" s="35">
        <v>1259.7539999999999</v>
      </c>
      <c r="Z59" s="34">
        <v>0.224835604429245</v>
      </c>
      <c r="AA59" s="4">
        <v>1096</v>
      </c>
      <c r="AB59" s="29">
        <v>0.19109504999999999</v>
      </c>
      <c r="AC59" s="11">
        <f>VLOOKUP($D59,[1]Hoja2!$A:$E,2,FALSE)</f>
        <v>4773</v>
      </c>
      <c r="AD59" s="11">
        <f>VLOOKUP($D59,[1]Hoja2!$A:$E,3,FALSE)</f>
        <v>5417</v>
      </c>
      <c r="AE59" s="11">
        <f>VLOOKUP($D59,[1]Hoja2!$A:$E,4,FALSE)</f>
        <v>6201</v>
      </c>
      <c r="AF59" s="11">
        <f>VLOOKUP($D59,[1]Hoja2!$A:$E,5,FALSE)</f>
        <v>6745</v>
      </c>
      <c r="AG59" s="36">
        <v>5414</v>
      </c>
      <c r="AH59" s="11">
        <f>K59-AG59</f>
        <v>942</v>
      </c>
      <c r="AI59" s="26">
        <f>AG59/($AG59+$AH59)</f>
        <v>0.85179358086847079</v>
      </c>
      <c r="AJ59" s="26">
        <f>AH59/($AG59+$AH59)</f>
        <v>0.14820641913152927</v>
      </c>
      <c r="AK59" s="14">
        <f>IFERROR(AG59/AH59,0)</f>
        <v>5.7473460721868364</v>
      </c>
      <c r="AL59" s="28">
        <v>2055.956678700361</v>
      </c>
      <c r="AM59" s="30">
        <v>1139</v>
      </c>
      <c r="AN59" s="31">
        <v>0.55400000000000005</v>
      </c>
      <c r="AO59" s="32">
        <v>5488.4955752212391</v>
      </c>
      <c r="AP59" s="32">
        <v>3101</v>
      </c>
      <c r="AQ59" s="31">
        <v>0.56499999999999995</v>
      </c>
      <c r="AR59" s="30">
        <v>601</v>
      </c>
      <c r="AS59" s="30">
        <v>538</v>
      </c>
      <c r="AT59" s="31">
        <v>0.47234416154521508</v>
      </c>
      <c r="AU59" s="4">
        <v>30</v>
      </c>
      <c r="AV59" s="4">
        <v>14</v>
      </c>
      <c r="AW59" s="4">
        <v>40</v>
      </c>
      <c r="AX59" s="4">
        <v>84</v>
      </c>
      <c r="AY59" s="29">
        <v>0.35699999999999998</v>
      </c>
      <c r="AZ59" s="29">
        <v>0.16700000000000001</v>
      </c>
      <c r="BA59" s="29">
        <v>0.47599999999999998</v>
      </c>
      <c r="BB59" s="4">
        <v>1937</v>
      </c>
      <c r="BC59" s="29">
        <v>4.2999999999999997E-2</v>
      </c>
      <c r="BD59" s="4">
        <v>1807</v>
      </c>
      <c r="BE59" s="4">
        <v>45</v>
      </c>
      <c r="BF59" s="4">
        <v>67</v>
      </c>
      <c r="BG59" s="4">
        <v>6</v>
      </c>
      <c r="BH59" s="4">
        <v>6201</v>
      </c>
      <c r="BI59" s="5">
        <v>244</v>
      </c>
      <c r="BJ59" s="33">
        <v>3934.8</v>
      </c>
      <c r="BK59" s="4">
        <v>558</v>
      </c>
      <c r="BL59" s="4">
        <v>391</v>
      </c>
      <c r="BM59" s="4">
        <v>70</v>
      </c>
      <c r="BN59" s="4">
        <v>0</v>
      </c>
      <c r="BO59" s="4">
        <v>1</v>
      </c>
      <c r="BP59" s="4">
        <v>2</v>
      </c>
      <c r="BQ59" s="4">
        <v>0</v>
      </c>
      <c r="BR59" s="4">
        <v>52</v>
      </c>
      <c r="BS59" s="4">
        <v>1</v>
      </c>
      <c r="BT59" s="4">
        <v>1</v>
      </c>
      <c r="BU59" s="4">
        <v>40</v>
      </c>
      <c r="BV59" s="4">
        <v>101</v>
      </c>
      <c r="BW59" s="4">
        <v>6255</v>
      </c>
      <c r="BX59" s="29">
        <v>1.5890497168030208E-2</v>
      </c>
    </row>
    <row r="60" spans="1:76" x14ac:dyDescent="0.25">
      <c r="A60" s="6" t="s">
        <v>184</v>
      </c>
      <c r="B60" s="4">
        <v>9</v>
      </c>
      <c r="C60" s="4">
        <v>91</v>
      </c>
      <c r="D60" s="6">
        <v>9110</v>
      </c>
      <c r="E60" s="4" t="s">
        <v>442</v>
      </c>
      <c r="F60" s="4" t="s">
        <v>443</v>
      </c>
      <c r="G60" s="4" t="s">
        <v>459</v>
      </c>
      <c r="H60" s="4">
        <v>2742</v>
      </c>
      <c r="I60" s="4">
        <v>2724</v>
      </c>
      <c r="J60" s="4">
        <v>18</v>
      </c>
      <c r="K60" s="4">
        <v>6138</v>
      </c>
      <c r="L60" s="4">
        <v>3091</v>
      </c>
      <c r="M60" s="4">
        <v>3047</v>
      </c>
      <c r="N60" s="14">
        <f>(L60/M60)*100</f>
        <v>101.44404332129963</v>
      </c>
      <c r="O60" s="4">
        <v>59.8</v>
      </c>
      <c r="P60" s="4">
        <v>31.8</v>
      </c>
      <c r="Q60" s="4">
        <v>28</v>
      </c>
      <c r="R60" s="4">
        <v>19.899999999999999</v>
      </c>
      <c r="S60" s="4">
        <v>62.6</v>
      </c>
      <c r="T60" s="4">
        <v>17.5</v>
      </c>
      <c r="U60" s="25">
        <v>1709.33</v>
      </c>
      <c r="V60" s="34">
        <v>0.3277718722820282</v>
      </c>
      <c r="W60" s="4">
        <v>1323</v>
      </c>
      <c r="X60" s="27">
        <v>0.25711641000000002</v>
      </c>
      <c r="Y60" s="35">
        <v>1907.0029999999999</v>
      </c>
      <c r="Z60" s="34">
        <v>0.39828804135322571</v>
      </c>
      <c r="AA60" s="4">
        <v>1828</v>
      </c>
      <c r="AB60" s="29">
        <v>0.40640209999999999</v>
      </c>
      <c r="AC60" s="11">
        <f>VLOOKUP($D60,[1]Hoja2!$A:$E,2,FALSE)</f>
        <v>5813</v>
      </c>
      <c r="AD60" s="11">
        <f>VLOOKUP($D60,[1]Hoja2!$A:$E,3,FALSE)</f>
        <v>5994</v>
      </c>
      <c r="AE60" s="11">
        <f>VLOOKUP($D60,[1]Hoja2!$A:$E,4,FALSE)</f>
        <v>6265</v>
      </c>
      <c r="AF60" s="11">
        <f>VLOOKUP($D60,[1]Hoja2!$A:$E,5,FALSE)</f>
        <v>6350</v>
      </c>
      <c r="AG60" s="36">
        <v>2807</v>
      </c>
      <c r="AH60" s="11">
        <f>K60-AG60</f>
        <v>3331</v>
      </c>
      <c r="AI60" s="26">
        <f>AG60/($AG60+$AH60)</f>
        <v>0.45731508634734441</v>
      </c>
      <c r="AJ60" s="26">
        <f>AH60/($AG60+$AH60)</f>
        <v>0.54268491365265559</v>
      </c>
      <c r="AK60" s="14">
        <f>IFERROR(AG60/AH60,0)</f>
        <v>0.84268988291804259</v>
      </c>
      <c r="AL60" s="28">
        <v>2897.6683937823832</v>
      </c>
      <c r="AM60" s="30">
        <v>2237</v>
      </c>
      <c r="AN60" s="31">
        <v>0.77200000000000002</v>
      </c>
      <c r="AO60" s="32">
        <v>6988.5786802030452</v>
      </c>
      <c r="AP60" s="32">
        <v>5507</v>
      </c>
      <c r="AQ60" s="31">
        <v>0.78800000000000003</v>
      </c>
      <c r="AR60" s="30">
        <v>1195</v>
      </c>
      <c r="AS60" s="30">
        <v>1042</v>
      </c>
      <c r="AT60" s="31">
        <v>0.4658024139472508</v>
      </c>
      <c r="AU60" s="4">
        <v>27</v>
      </c>
      <c r="AV60" s="4">
        <v>10</v>
      </c>
      <c r="AW60" s="4">
        <v>106</v>
      </c>
      <c r="AX60" s="4">
        <v>143</v>
      </c>
      <c r="AY60" s="29">
        <v>0.189</v>
      </c>
      <c r="AZ60" s="29">
        <v>7.0000000000000007E-2</v>
      </c>
      <c r="BA60" s="29">
        <v>0.74099999999999999</v>
      </c>
      <c r="BB60" s="4">
        <v>2106</v>
      </c>
      <c r="BC60" s="29">
        <v>6.8000000000000005E-2</v>
      </c>
      <c r="BD60" s="4">
        <v>1371</v>
      </c>
      <c r="BE60" s="4">
        <v>30</v>
      </c>
      <c r="BF60" s="4">
        <v>12</v>
      </c>
      <c r="BG60" s="4">
        <v>683</v>
      </c>
      <c r="BH60" s="4">
        <v>6265</v>
      </c>
      <c r="BI60" s="5">
        <v>116</v>
      </c>
      <c r="BJ60" s="33">
        <v>1851.6</v>
      </c>
      <c r="BK60" s="4">
        <v>3207</v>
      </c>
      <c r="BL60" s="4">
        <v>3146</v>
      </c>
      <c r="BM60" s="4">
        <v>0</v>
      </c>
      <c r="BN60" s="4">
        <v>0</v>
      </c>
      <c r="BO60" s="4">
        <v>0</v>
      </c>
      <c r="BP60" s="4">
        <v>0</v>
      </c>
      <c r="BQ60" s="4">
        <v>0</v>
      </c>
      <c r="BR60" s="4">
        <v>2</v>
      </c>
      <c r="BS60" s="4">
        <v>1</v>
      </c>
      <c r="BT60" s="4">
        <v>0</v>
      </c>
      <c r="BU60" s="4">
        <v>58</v>
      </c>
      <c r="BV60" s="4">
        <v>165</v>
      </c>
      <c r="BW60" s="4">
        <v>5973</v>
      </c>
      <c r="BX60" s="29">
        <v>2.6881720430107527E-2</v>
      </c>
    </row>
    <row r="61" spans="1:76" x14ac:dyDescent="0.25">
      <c r="A61" s="6" t="s">
        <v>100</v>
      </c>
      <c r="B61" s="4">
        <v>6</v>
      </c>
      <c r="C61" s="4">
        <v>62</v>
      </c>
      <c r="D61" s="6">
        <v>6205</v>
      </c>
      <c r="E61" s="4" t="s">
        <v>588</v>
      </c>
      <c r="F61" s="4" t="s">
        <v>618</v>
      </c>
      <c r="G61" s="4" t="s">
        <v>620</v>
      </c>
      <c r="H61" s="4">
        <v>5525</v>
      </c>
      <c r="I61" s="4">
        <v>5509</v>
      </c>
      <c r="J61" s="4">
        <v>16</v>
      </c>
      <c r="K61" s="4">
        <v>6641</v>
      </c>
      <c r="L61" s="4">
        <v>3475</v>
      </c>
      <c r="M61" s="4">
        <v>3166</v>
      </c>
      <c r="N61" s="14">
        <f>(L61/M61)*100</f>
        <v>109.75994946304486</v>
      </c>
      <c r="O61" s="4">
        <v>59.7</v>
      </c>
      <c r="P61" s="4">
        <v>25.7</v>
      </c>
      <c r="Q61" s="4">
        <v>34</v>
      </c>
      <c r="R61" s="4">
        <v>16.100000000000001</v>
      </c>
      <c r="S61" s="4">
        <v>62.6</v>
      </c>
      <c r="T61" s="4">
        <v>21.3</v>
      </c>
      <c r="U61" s="25">
        <v>1115.8409999999999</v>
      </c>
      <c r="V61" s="34">
        <v>0.20598866045475006</v>
      </c>
      <c r="W61" s="4">
        <v>632</v>
      </c>
      <c r="X61" s="27">
        <v>0.1171075</v>
      </c>
      <c r="Y61" s="35">
        <v>1698.1659999999999</v>
      </c>
      <c r="Z61" s="34">
        <v>0.31245005130767822</v>
      </c>
      <c r="AA61" s="4">
        <v>1657</v>
      </c>
      <c r="AB61" s="29">
        <v>0.31339207000000002</v>
      </c>
      <c r="AC61" s="11">
        <f>VLOOKUP($D61,[1]Hoja2!$A:$E,2,FALSE)</f>
        <v>5567</v>
      </c>
      <c r="AD61" s="11">
        <f>VLOOKUP($D61,[1]Hoja2!$A:$E,3,FALSE)</f>
        <v>6154</v>
      </c>
      <c r="AE61" s="11">
        <f>VLOOKUP($D61,[1]Hoja2!$A:$E,4,FALSE)</f>
        <v>6904</v>
      </c>
      <c r="AF61" s="11">
        <f>VLOOKUP($D61,[1]Hoja2!$A:$E,5,FALSE)</f>
        <v>7422</v>
      </c>
      <c r="AG61" s="36">
        <v>0</v>
      </c>
      <c r="AH61" s="11">
        <f>K61-AG61</f>
        <v>6641</v>
      </c>
      <c r="AI61" s="26">
        <f>AG61/($AG61+$AH61)</f>
        <v>0</v>
      </c>
      <c r="AJ61" s="26">
        <f>AH61/($AG61+$AH61)</f>
        <v>1</v>
      </c>
      <c r="AK61" s="14">
        <f>IFERROR(AG61/AH61,0)</f>
        <v>0</v>
      </c>
      <c r="AL61" s="28">
        <v>2588.150289017341</v>
      </c>
      <c r="AM61" s="30">
        <v>1791</v>
      </c>
      <c r="AN61" s="31">
        <v>0.69199999999999995</v>
      </c>
      <c r="AO61" s="32">
        <v>6051.0948905109481</v>
      </c>
      <c r="AP61" s="32">
        <v>4145</v>
      </c>
      <c r="AQ61" s="31">
        <v>0.68500000000000005</v>
      </c>
      <c r="AR61" s="30">
        <v>1059</v>
      </c>
      <c r="AS61" s="30">
        <v>732</v>
      </c>
      <c r="AT61" s="31">
        <v>0.40871021775544386</v>
      </c>
      <c r="AU61" s="4">
        <v>28</v>
      </c>
      <c r="AV61" s="4">
        <v>16</v>
      </c>
      <c r="AW61" s="4">
        <v>81</v>
      </c>
      <c r="AX61" s="4">
        <v>125</v>
      </c>
      <c r="AY61" s="29">
        <v>0.224</v>
      </c>
      <c r="AZ61" s="29">
        <v>0.128</v>
      </c>
      <c r="BA61" s="29">
        <v>0.64800000000000002</v>
      </c>
      <c r="BB61" s="4">
        <v>2531</v>
      </c>
      <c r="BC61" s="29">
        <v>4.9000000000000002E-2</v>
      </c>
      <c r="BD61" s="4">
        <v>1948</v>
      </c>
      <c r="BE61" s="4">
        <v>233</v>
      </c>
      <c r="BF61" s="4">
        <v>218</v>
      </c>
      <c r="BG61" s="4">
        <v>108</v>
      </c>
      <c r="BH61" s="4">
        <v>6904</v>
      </c>
      <c r="BI61" s="5">
        <v>98</v>
      </c>
      <c r="BJ61" s="33">
        <v>1419.5</v>
      </c>
      <c r="BK61" s="4">
        <v>328</v>
      </c>
      <c r="BL61" s="4">
        <v>274</v>
      </c>
      <c r="BM61" s="4">
        <v>19</v>
      </c>
      <c r="BN61" s="4">
        <v>0</v>
      </c>
      <c r="BO61" s="4">
        <v>0</v>
      </c>
      <c r="BP61" s="4">
        <v>2</v>
      </c>
      <c r="BQ61" s="4">
        <v>0</v>
      </c>
      <c r="BR61" s="4">
        <v>7</v>
      </c>
      <c r="BS61" s="4">
        <v>1</v>
      </c>
      <c r="BT61" s="4">
        <v>1</v>
      </c>
      <c r="BU61" s="4">
        <v>24</v>
      </c>
      <c r="BV61" s="4">
        <v>91</v>
      </c>
      <c r="BW61" s="4">
        <v>6550</v>
      </c>
      <c r="BX61" s="29">
        <v>1.3702755609095016E-2</v>
      </c>
    </row>
    <row r="62" spans="1:76" x14ac:dyDescent="0.25">
      <c r="A62" s="6" t="s">
        <v>127</v>
      </c>
      <c r="B62" s="4">
        <v>7</v>
      </c>
      <c r="C62" s="4">
        <v>73</v>
      </c>
      <c r="D62" s="6">
        <v>7303</v>
      </c>
      <c r="E62" s="4" t="s">
        <v>355</v>
      </c>
      <c r="F62" s="4" t="s">
        <v>356</v>
      </c>
      <c r="G62" s="4" t="s">
        <v>358</v>
      </c>
      <c r="H62" s="4">
        <v>3959</v>
      </c>
      <c r="I62" s="4">
        <v>3931</v>
      </c>
      <c r="J62" s="4">
        <v>28</v>
      </c>
      <c r="K62" s="4">
        <v>6653</v>
      </c>
      <c r="L62" s="4">
        <v>3353</v>
      </c>
      <c r="M62" s="4">
        <v>3300</v>
      </c>
      <c r="N62" s="14">
        <f>(L62/M62)*100</f>
        <v>101.60606060606061</v>
      </c>
      <c r="O62" s="4">
        <v>49.8</v>
      </c>
      <c r="P62" s="4">
        <v>27.7</v>
      </c>
      <c r="Q62" s="4">
        <v>22.2</v>
      </c>
      <c r="R62" s="4">
        <v>18.5</v>
      </c>
      <c r="S62" s="4">
        <v>66.8</v>
      </c>
      <c r="T62" s="4">
        <v>14.8</v>
      </c>
      <c r="U62" s="25">
        <v>1687.8030000000001</v>
      </c>
      <c r="V62" s="34">
        <v>0.22570246458053589</v>
      </c>
      <c r="W62" s="4">
        <v>1762</v>
      </c>
      <c r="X62" s="27">
        <v>0.23263637000000001</v>
      </c>
      <c r="Y62" s="35">
        <v>1684.075</v>
      </c>
      <c r="Z62" s="34">
        <v>0.24875552952289581</v>
      </c>
      <c r="AA62" s="4">
        <v>1647</v>
      </c>
      <c r="AB62" s="29">
        <v>0.24303981999999999</v>
      </c>
      <c r="AC62" s="11">
        <f>VLOOKUP($D62,[1]Hoja2!$A:$E,2,FALSE)</f>
        <v>7011</v>
      </c>
      <c r="AD62" s="11">
        <f>VLOOKUP($D62,[1]Hoja2!$A:$E,3,FALSE)</f>
        <v>6914</v>
      </c>
      <c r="AE62" s="11">
        <f>VLOOKUP($D62,[1]Hoja2!$A:$E,4,FALSE)</f>
        <v>6989</v>
      </c>
      <c r="AF62" s="11">
        <f>VLOOKUP($D62,[1]Hoja2!$A:$E,5,FALSE)</f>
        <v>6943</v>
      </c>
      <c r="AG62" s="36">
        <v>4965</v>
      </c>
      <c r="AH62" s="11">
        <f>K62-AG62</f>
        <v>1688</v>
      </c>
      <c r="AI62" s="26">
        <f>AG62/($AG62+$AH62)</f>
        <v>0.74627987374116944</v>
      </c>
      <c r="AJ62" s="26">
        <f>AH62/($AG62+$AH62)</f>
        <v>0.25372012625883061</v>
      </c>
      <c r="AK62" s="14">
        <f>IFERROR(AG62/AH62,0)</f>
        <v>2.941350710900474</v>
      </c>
      <c r="AL62" s="28">
        <v>2895.5696202531644</v>
      </c>
      <c r="AM62" s="30">
        <v>1830</v>
      </c>
      <c r="AN62" s="31">
        <v>0.63200000000000001</v>
      </c>
      <c r="AO62" s="32">
        <v>6708.3993660855785</v>
      </c>
      <c r="AP62" s="32">
        <v>4233</v>
      </c>
      <c r="AQ62" s="31">
        <v>0.63100000000000001</v>
      </c>
      <c r="AR62" s="30">
        <v>916</v>
      </c>
      <c r="AS62" s="30">
        <v>914</v>
      </c>
      <c r="AT62" s="31">
        <v>0.49945355191256829</v>
      </c>
      <c r="AU62" s="4">
        <v>23</v>
      </c>
      <c r="AV62" s="4">
        <v>14</v>
      </c>
      <c r="AW62" s="4">
        <v>134</v>
      </c>
      <c r="AX62" s="4">
        <v>171</v>
      </c>
      <c r="AY62" s="29">
        <v>0.13500000000000001</v>
      </c>
      <c r="AZ62" s="29">
        <v>8.2000000000000003E-2</v>
      </c>
      <c r="BA62" s="29">
        <v>0.78400000000000003</v>
      </c>
      <c r="BB62" s="4">
        <v>2347</v>
      </c>
      <c r="BC62" s="29">
        <v>7.2999999999999995E-2</v>
      </c>
      <c r="BD62" s="4">
        <v>1879</v>
      </c>
      <c r="BE62" s="4">
        <v>92</v>
      </c>
      <c r="BF62" s="4">
        <v>158</v>
      </c>
      <c r="BG62" s="4">
        <v>195</v>
      </c>
      <c r="BH62" s="4">
        <v>6989</v>
      </c>
      <c r="BI62" s="5">
        <v>260</v>
      </c>
      <c r="BJ62" s="33">
        <v>3720.1</v>
      </c>
      <c r="BK62" s="4">
        <v>987</v>
      </c>
      <c r="BL62" s="4">
        <v>923</v>
      </c>
      <c r="BM62" s="4">
        <v>15</v>
      </c>
      <c r="BN62" s="4">
        <v>1</v>
      </c>
      <c r="BO62" s="4">
        <v>0</v>
      </c>
      <c r="BP62" s="4">
        <v>3</v>
      </c>
      <c r="BQ62" s="4">
        <v>1</v>
      </c>
      <c r="BR62" s="4">
        <v>2</v>
      </c>
      <c r="BS62" s="4">
        <v>0</v>
      </c>
      <c r="BT62" s="4">
        <v>0</v>
      </c>
      <c r="BU62" s="4">
        <v>42</v>
      </c>
      <c r="BV62" s="4">
        <v>29</v>
      </c>
      <c r="BW62" s="4">
        <v>6624</v>
      </c>
      <c r="BX62" s="29">
        <v>4.3589358184277774E-3</v>
      </c>
    </row>
    <row r="63" spans="1:76" x14ac:dyDescent="0.25">
      <c r="A63" s="6" t="s">
        <v>105</v>
      </c>
      <c r="B63" s="4">
        <v>6</v>
      </c>
      <c r="C63" s="4">
        <v>63</v>
      </c>
      <c r="D63" s="6">
        <v>6304</v>
      </c>
      <c r="E63" s="4" t="s">
        <v>588</v>
      </c>
      <c r="F63" s="4" t="s">
        <v>589</v>
      </c>
      <c r="G63" s="4" t="s">
        <v>599</v>
      </c>
      <c r="H63" s="4">
        <v>2982</v>
      </c>
      <c r="I63" s="4">
        <v>2976</v>
      </c>
      <c r="J63" s="4">
        <v>6</v>
      </c>
      <c r="K63" s="4">
        <v>6811</v>
      </c>
      <c r="L63" s="4">
        <v>3471</v>
      </c>
      <c r="M63" s="4">
        <v>3340</v>
      </c>
      <c r="N63" s="14">
        <f>(L63/M63)*100</f>
        <v>103.92215568862275</v>
      </c>
      <c r="O63" s="4">
        <v>52.9</v>
      </c>
      <c r="P63" s="4">
        <v>26.4</v>
      </c>
      <c r="Q63" s="4">
        <v>26.5</v>
      </c>
      <c r="R63" s="4">
        <v>17.3</v>
      </c>
      <c r="S63" s="4">
        <v>65.400000000000006</v>
      </c>
      <c r="T63" s="4">
        <v>17.3</v>
      </c>
      <c r="U63" s="25">
        <v>1489.979</v>
      </c>
      <c r="V63" s="34">
        <v>0.22412432730197906</v>
      </c>
      <c r="W63" s="4">
        <v>891</v>
      </c>
      <c r="X63" s="27">
        <v>0.13359178999999999</v>
      </c>
      <c r="Y63" s="35">
        <v>1392.7570000000001</v>
      </c>
      <c r="Z63" s="34">
        <v>0.21115170419216156</v>
      </c>
      <c r="AA63" s="4">
        <v>1325</v>
      </c>
      <c r="AB63" s="29">
        <v>0.21938820000000001</v>
      </c>
      <c r="AC63" s="11">
        <f>VLOOKUP($D63,[1]Hoja2!$A:$E,2,FALSE)</f>
        <v>6401</v>
      </c>
      <c r="AD63" s="11">
        <f>VLOOKUP($D63,[1]Hoja2!$A:$E,3,FALSE)</f>
        <v>6735</v>
      </c>
      <c r="AE63" s="11">
        <f>VLOOKUP($D63,[1]Hoja2!$A:$E,4,FALSE)</f>
        <v>7289</v>
      </c>
      <c r="AF63" s="11">
        <f>VLOOKUP($D63,[1]Hoja2!$A:$E,5,FALSE)</f>
        <v>7641</v>
      </c>
      <c r="AG63" s="36">
        <v>2429</v>
      </c>
      <c r="AH63" s="11">
        <f>K63-AG63</f>
        <v>4382</v>
      </c>
      <c r="AI63" s="26">
        <f>AG63/($AG63+$AH63)</f>
        <v>0.35662898252826308</v>
      </c>
      <c r="AJ63" s="26">
        <f>AH63/($AG63+$AH63)</f>
        <v>0.64337101747173686</v>
      </c>
      <c r="AK63" s="14">
        <f>IFERROR(AG63/AH63,0)</f>
        <v>0.55431309904153359</v>
      </c>
      <c r="AL63" s="28">
        <v>2594.5537065052949</v>
      </c>
      <c r="AM63" s="30">
        <v>1715</v>
      </c>
      <c r="AN63" s="31">
        <v>0.66100000000000003</v>
      </c>
      <c r="AO63" s="32">
        <v>6839.6946564885493</v>
      </c>
      <c r="AP63" s="32">
        <v>4480</v>
      </c>
      <c r="AQ63" s="31">
        <v>0.65500000000000003</v>
      </c>
      <c r="AR63" s="30">
        <v>1013</v>
      </c>
      <c r="AS63" s="30">
        <v>702</v>
      </c>
      <c r="AT63" s="31">
        <v>0.40932944606413996</v>
      </c>
      <c r="AU63" s="4">
        <v>20</v>
      </c>
      <c r="AV63" s="4">
        <v>27</v>
      </c>
      <c r="AW63" s="4">
        <v>100</v>
      </c>
      <c r="AX63" s="4">
        <v>147</v>
      </c>
      <c r="AY63" s="29">
        <v>0.13600000000000001</v>
      </c>
      <c r="AZ63" s="29">
        <v>0.184</v>
      </c>
      <c r="BA63" s="29">
        <v>0.68</v>
      </c>
      <c r="BB63" s="4">
        <v>2372</v>
      </c>
      <c r="BC63" s="29">
        <v>6.2E-2</v>
      </c>
      <c r="BD63" s="4">
        <v>1822</v>
      </c>
      <c r="BE63" s="4">
        <v>287</v>
      </c>
      <c r="BF63" s="4">
        <v>165</v>
      </c>
      <c r="BG63" s="4">
        <v>92</v>
      </c>
      <c r="BH63" s="4">
        <v>7289</v>
      </c>
      <c r="BI63" s="5">
        <v>135</v>
      </c>
      <c r="BJ63" s="33">
        <v>1852.1</v>
      </c>
      <c r="BK63" s="4">
        <v>175</v>
      </c>
      <c r="BL63" s="4">
        <v>148</v>
      </c>
      <c r="BM63" s="4">
        <v>0</v>
      </c>
      <c r="BN63" s="4">
        <v>1</v>
      </c>
      <c r="BO63" s="4">
        <v>0</v>
      </c>
      <c r="BP63" s="4">
        <v>0</v>
      </c>
      <c r="BQ63" s="4">
        <v>0</v>
      </c>
      <c r="BR63" s="4">
        <v>4</v>
      </c>
      <c r="BS63" s="4">
        <v>1</v>
      </c>
      <c r="BT63" s="4">
        <v>3</v>
      </c>
      <c r="BU63" s="4">
        <v>18</v>
      </c>
      <c r="BV63" s="4">
        <v>30</v>
      </c>
      <c r="BW63" s="4">
        <v>6781</v>
      </c>
      <c r="BX63" s="29">
        <v>4.4046395536631918E-3</v>
      </c>
    </row>
    <row r="64" spans="1:76" x14ac:dyDescent="0.25">
      <c r="A64" s="6" t="s">
        <v>24</v>
      </c>
      <c r="B64" s="4">
        <v>3</v>
      </c>
      <c r="C64" s="4">
        <v>33</v>
      </c>
      <c r="D64" s="6">
        <v>3303</v>
      </c>
      <c r="E64" s="4" t="s">
        <v>518</v>
      </c>
      <c r="F64" s="4" t="s">
        <v>523</v>
      </c>
      <c r="G64" s="4" t="s">
        <v>527</v>
      </c>
      <c r="H64" s="4">
        <v>3511</v>
      </c>
      <c r="I64" s="4">
        <v>3498</v>
      </c>
      <c r="J64" s="4">
        <v>13</v>
      </c>
      <c r="K64" s="4">
        <v>7041</v>
      </c>
      <c r="L64" s="4">
        <v>3557</v>
      </c>
      <c r="M64" s="4">
        <v>3484</v>
      </c>
      <c r="N64" s="14">
        <f>(L64/M64)*100</f>
        <v>102.09529276693456</v>
      </c>
      <c r="O64" s="4">
        <v>55.7</v>
      </c>
      <c r="P64" s="4">
        <v>35.9</v>
      </c>
      <c r="Q64" s="4">
        <v>19.7</v>
      </c>
      <c r="R64" s="4">
        <v>23.1</v>
      </c>
      <c r="S64" s="4">
        <v>64.2</v>
      </c>
      <c r="T64" s="4">
        <v>12.7</v>
      </c>
      <c r="U64" s="25">
        <v>793.80100000000004</v>
      </c>
      <c r="V64" s="34">
        <v>0.13781267404556274</v>
      </c>
      <c r="W64" s="4">
        <v>902</v>
      </c>
      <c r="X64" s="27">
        <v>0.15726887000000001</v>
      </c>
      <c r="Y64" s="35">
        <v>1416.451</v>
      </c>
      <c r="Z64" s="34">
        <v>0.25030061602592468</v>
      </c>
      <c r="AA64" s="4">
        <v>1856</v>
      </c>
      <c r="AB64" s="29">
        <v>0.32862593000000001</v>
      </c>
      <c r="AC64" s="11">
        <f>VLOOKUP($D64,[1]Hoja2!$A:$E,2,FALSE)</f>
        <v>5977</v>
      </c>
      <c r="AD64" s="11">
        <f>VLOOKUP($D64,[1]Hoja2!$A:$E,3,FALSE)</f>
        <v>6825</v>
      </c>
      <c r="AE64" s="11">
        <f>VLOOKUP($D64,[1]Hoja2!$A:$E,4,FALSE)</f>
        <v>7681</v>
      </c>
      <c r="AF64" s="11">
        <f>VLOOKUP($D64,[1]Hoja2!$A:$E,5,FALSE)</f>
        <v>7958</v>
      </c>
      <c r="AG64" s="36">
        <v>4589</v>
      </c>
      <c r="AH64" s="11">
        <f>K64-AG64</f>
        <v>2452</v>
      </c>
      <c r="AI64" s="26">
        <f>AG64/($AG64+$AH64)</f>
        <v>0.65175401221417417</v>
      </c>
      <c r="AJ64" s="26">
        <f>AH64/($AG64+$AH64)</f>
        <v>0.34824598778582588</v>
      </c>
      <c r="AK64" s="14">
        <f>IFERROR(AG64/AH64,0)</f>
        <v>1.8715334420880914</v>
      </c>
      <c r="AL64" s="28">
        <v>2648.4098939929331</v>
      </c>
      <c r="AM64" s="30">
        <v>1499</v>
      </c>
      <c r="AN64" s="31">
        <v>0.56599999999999995</v>
      </c>
      <c r="AO64" s="32">
        <v>6896.5517241379312</v>
      </c>
      <c r="AP64" s="32">
        <v>4000</v>
      </c>
      <c r="AQ64" s="31">
        <v>0.57999999999999996</v>
      </c>
      <c r="AR64" s="30">
        <v>670</v>
      </c>
      <c r="AS64" s="30">
        <v>829</v>
      </c>
      <c r="AT64" s="31">
        <v>0.55303535690460304</v>
      </c>
      <c r="AU64" s="4">
        <v>64</v>
      </c>
      <c r="AV64" s="4">
        <v>35</v>
      </c>
      <c r="AW64" s="4">
        <v>181</v>
      </c>
      <c r="AX64" s="4">
        <v>280</v>
      </c>
      <c r="AY64" s="29">
        <v>0.22900000000000001</v>
      </c>
      <c r="AZ64" s="29">
        <v>0.125</v>
      </c>
      <c r="BA64" s="29">
        <v>0.64600000000000002</v>
      </c>
      <c r="BB64" s="4">
        <v>2262</v>
      </c>
      <c r="BC64" s="29">
        <v>0.124</v>
      </c>
      <c r="BD64" s="4">
        <v>1693</v>
      </c>
      <c r="BE64" s="4">
        <v>64</v>
      </c>
      <c r="BF64" s="4">
        <v>459</v>
      </c>
      <c r="BG64" s="4">
        <v>24</v>
      </c>
      <c r="BH64" s="4">
        <v>7681</v>
      </c>
      <c r="BI64" s="5">
        <v>267</v>
      </c>
      <c r="BJ64" s="33">
        <v>3476.1</v>
      </c>
      <c r="BK64" s="4">
        <v>1106</v>
      </c>
      <c r="BL64" s="4">
        <v>135</v>
      </c>
      <c r="BM64" s="4">
        <v>58</v>
      </c>
      <c r="BN64" s="4">
        <v>2</v>
      </c>
      <c r="BO64" s="4">
        <v>5</v>
      </c>
      <c r="BP64" s="4">
        <v>4</v>
      </c>
      <c r="BQ64" s="4">
        <v>41</v>
      </c>
      <c r="BR64" s="4">
        <v>757</v>
      </c>
      <c r="BS64" s="4">
        <v>0</v>
      </c>
      <c r="BT64" s="4">
        <v>1</v>
      </c>
      <c r="BU64" s="4">
        <v>103</v>
      </c>
      <c r="BV64" s="4">
        <v>42</v>
      </c>
      <c r="BW64" s="4">
        <v>6999</v>
      </c>
      <c r="BX64" s="29">
        <v>5.9650617809970177E-3</v>
      </c>
    </row>
    <row r="65" spans="1:76" x14ac:dyDescent="0.25">
      <c r="A65" s="6" t="s">
        <v>231</v>
      </c>
      <c r="B65" s="4">
        <v>10</v>
      </c>
      <c r="C65" s="4">
        <v>103</v>
      </c>
      <c r="D65" s="6">
        <v>10306</v>
      </c>
      <c r="E65" s="4" t="s">
        <v>681</v>
      </c>
      <c r="F65" s="4" t="s">
        <v>706</v>
      </c>
      <c r="G65" s="4" t="s">
        <v>710</v>
      </c>
      <c r="H65" s="4">
        <v>5314</v>
      </c>
      <c r="I65" s="4">
        <v>5309</v>
      </c>
      <c r="J65" s="4">
        <v>5</v>
      </c>
      <c r="K65" s="4">
        <v>7512</v>
      </c>
      <c r="L65" s="4">
        <v>4011</v>
      </c>
      <c r="M65" s="4">
        <v>3501</v>
      </c>
      <c r="N65" s="14">
        <f>(L65/M65)*100</f>
        <v>114.56726649528706</v>
      </c>
      <c r="O65" s="4">
        <v>55.8</v>
      </c>
      <c r="P65" s="4">
        <v>27.3</v>
      </c>
      <c r="Q65" s="4">
        <v>28.4</v>
      </c>
      <c r="R65" s="4">
        <v>17.5</v>
      </c>
      <c r="S65" s="4">
        <v>64.2</v>
      </c>
      <c r="T65" s="4">
        <v>18.3</v>
      </c>
      <c r="U65" s="25">
        <v>2166.241</v>
      </c>
      <c r="V65" s="34">
        <v>0.3177238404750824</v>
      </c>
      <c r="W65" s="4">
        <v>2111</v>
      </c>
      <c r="X65" s="27">
        <v>0.32140195999999999</v>
      </c>
      <c r="Y65" s="35">
        <v>4005.201</v>
      </c>
      <c r="Z65" s="34">
        <v>0.63153588771820068</v>
      </c>
      <c r="AA65" s="4">
        <v>3414</v>
      </c>
      <c r="AB65" s="29">
        <v>0.53323308999999997</v>
      </c>
      <c r="AC65" s="11">
        <f>VLOOKUP($D65,[1]Hoja2!$A:$E,2,FALSE)</f>
        <v>9172</v>
      </c>
      <c r="AD65" s="11">
        <f>VLOOKUP($D65,[1]Hoja2!$A:$E,3,FALSE)</f>
        <v>8290</v>
      </c>
      <c r="AE65" s="11">
        <f>VLOOKUP($D65,[1]Hoja2!$A:$E,4,FALSE)</f>
        <v>7639</v>
      </c>
      <c r="AF65" s="11">
        <f>VLOOKUP($D65,[1]Hoja2!$A:$E,5,FALSE)</f>
        <v>7147</v>
      </c>
      <c r="AG65" s="36">
        <v>1170</v>
      </c>
      <c r="AH65" s="11">
        <f>K65-AG65</f>
        <v>6342</v>
      </c>
      <c r="AI65" s="26">
        <f>AG65/($AG65+$AH65)</f>
        <v>0.15575079872204473</v>
      </c>
      <c r="AJ65" s="26">
        <f>AH65/($AG65+$AH65)</f>
        <v>0.84424920127795522</v>
      </c>
      <c r="AK65" s="14">
        <f>IFERROR(AG65/AH65,0)</f>
        <v>0.18448438978240303</v>
      </c>
      <c r="AL65" s="28">
        <v>3326.0606060606065</v>
      </c>
      <c r="AM65" s="30">
        <v>2744</v>
      </c>
      <c r="AN65" s="31">
        <v>0.82499999999999996</v>
      </c>
      <c r="AO65" s="32">
        <v>8345.6495828367115</v>
      </c>
      <c r="AP65" s="32">
        <v>7002</v>
      </c>
      <c r="AQ65" s="31">
        <v>0.83899999999999997</v>
      </c>
      <c r="AR65" s="30">
        <v>1744</v>
      </c>
      <c r="AS65" s="30">
        <v>1000</v>
      </c>
      <c r="AT65" s="31">
        <v>0.36443148688046645</v>
      </c>
      <c r="AU65" s="4">
        <v>19</v>
      </c>
      <c r="AV65" s="4">
        <v>31</v>
      </c>
      <c r="AW65" s="4">
        <v>356</v>
      </c>
      <c r="AX65" s="4">
        <v>406</v>
      </c>
      <c r="AY65" s="29">
        <v>4.7E-2</v>
      </c>
      <c r="AZ65" s="29">
        <v>7.5999999999999998E-2</v>
      </c>
      <c r="BA65" s="29">
        <v>0.877</v>
      </c>
      <c r="BB65" s="4">
        <v>2846</v>
      </c>
      <c r="BC65" s="29">
        <v>0.14299999999999999</v>
      </c>
      <c r="BD65" s="4">
        <v>484</v>
      </c>
      <c r="BE65" s="4">
        <v>1072</v>
      </c>
      <c r="BF65" s="4">
        <v>288</v>
      </c>
      <c r="BG65" s="4">
        <v>974</v>
      </c>
      <c r="BH65" s="4">
        <v>7639</v>
      </c>
      <c r="BI65" s="5">
        <v>589</v>
      </c>
      <c r="BJ65" s="33">
        <v>7710.4</v>
      </c>
      <c r="BK65" s="4">
        <v>5855</v>
      </c>
      <c r="BL65" s="4">
        <v>5110</v>
      </c>
      <c r="BM65" s="4">
        <v>8</v>
      </c>
      <c r="BN65" s="4">
        <v>0</v>
      </c>
      <c r="BO65" s="4">
        <v>0</v>
      </c>
      <c r="BP65" s="4">
        <v>1</v>
      </c>
      <c r="BQ65" s="4">
        <v>0</v>
      </c>
      <c r="BR65" s="4">
        <v>0</v>
      </c>
      <c r="BS65" s="4">
        <v>1</v>
      </c>
      <c r="BT65" s="4">
        <v>0</v>
      </c>
      <c r="BU65" s="4">
        <v>735</v>
      </c>
      <c r="BV65" s="4">
        <v>29</v>
      </c>
      <c r="BW65" s="4">
        <v>7483</v>
      </c>
      <c r="BX65" s="29">
        <v>3.8604898828541001E-3</v>
      </c>
    </row>
    <row r="66" spans="1:76" x14ac:dyDescent="0.25">
      <c r="A66" s="6" t="s">
        <v>187</v>
      </c>
      <c r="B66" s="4">
        <v>9</v>
      </c>
      <c r="C66" s="4">
        <v>91</v>
      </c>
      <c r="D66" s="6">
        <v>9113</v>
      </c>
      <c r="E66" s="4" t="s">
        <v>442</v>
      </c>
      <c r="F66" s="4" t="s">
        <v>443</v>
      </c>
      <c r="G66" s="4" t="s">
        <v>462</v>
      </c>
      <c r="H66" s="4">
        <v>2877</v>
      </c>
      <c r="I66" s="4">
        <v>2876</v>
      </c>
      <c r="J66" s="4">
        <v>1</v>
      </c>
      <c r="K66" s="4">
        <v>6905</v>
      </c>
      <c r="L66" s="4">
        <v>3395</v>
      </c>
      <c r="M66" s="4">
        <v>3510</v>
      </c>
      <c r="N66" s="14">
        <f>(L66/M66)*100</f>
        <v>96.723646723646723</v>
      </c>
      <c r="O66" s="4">
        <v>53.5</v>
      </c>
      <c r="P66" s="4">
        <v>33.200000000000003</v>
      </c>
      <c r="Q66" s="4">
        <v>20.399999999999999</v>
      </c>
      <c r="R66" s="4">
        <v>21.6</v>
      </c>
      <c r="S66" s="4">
        <v>65.099999999999994</v>
      </c>
      <c r="T66" s="4">
        <v>13.3</v>
      </c>
      <c r="U66" s="25">
        <v>2535.3850000000002</v>
      </c>
      <c r="V66" s="34">
        <v>0.36438411474227905</v>
      </c>
      <c r="W66" s="4">
        <v>1516</v>
      </c>
      <c r="X66" s="27">
        <v>0.219331</v>
      </c>
      <c r="Y66" s="35">
        <v>2501.4659999999999</v>
      </c>
      <c r="Z66" s="34">
        <v>0.36411440372467041</v>
      </c>
      <c r="AA66" s="4">
        <v>2235</v>
      </c>
      <c r="AB66" s="29">
        <v>0.33647659000000002</v>
      </c>
      <c r="AC66" s="11">
        <f>VLOOKUP($D66,[1]Hoja2!$A:$E,2,FALSE)</f>
        <v>6724</v>
      </c>
      <c r="AD66" s="11">
        <f>VLOOKUP($D66,[1]Hoja2!$A:$E,3,FALSE)</f>
        <v>6939</v>
      </c>
      <c r="AE66" s="11">
        <f>VLOOKUP($D66,[1]Hoja2!$A:$E,4,FALSE)</f>
        <v>7223</v>
      </c>
      <c r="AF66" s="11">
        <f>VLOOKUP($D66,[1]Hoja2!$A:$E,5,FALSE)</f>
        <v>7276</v>
      </c>
      <c r="AG66" s="36">
        <v>3564</v>
      </c>
      <c r="AH66" s="11">
        <f>K66-AG66</f>
        <v>3341</v>
      </c>
      <c r="AI66" s="26">
        <f>AG66/($AG66+$AH66)</f>
        <v>0.51614771904417089</v>
      </c>
      <c r="AJ66" s="26">
        <f>AH66/($AG66+$AH66)</f>
        <v>0.48385228095582911</v>
      </c>
      <c r="AK66" s="14">
        <f>IFERROR(AG66/AH66,0)</f>
        <v>1.0667464830888955</v>
      </c>
      <c r="AL66" s="28">
        <v>2611.2716763005783</v>
      </c>
      <c r="AM66" s="30">
        <v>1807</v>
      </c>
      <c r="AN66" s="31">
        <v>0.69199999999999995</v>
      </c>
      <c r="AO66" s="32">
        <v>7285.3107344632772</v>
      </c>
      <c r="AP66" s="32">
        <v>5158</v>
      </c>
      <c r="AQ66" s="31">
        <v>0.70799999999999996</v>
      </c>
      <c r="AR66" s="30">
        <v>911</v>
      </c>
      <c r="AS66" s="30">
        <v>896</v>
      </c>
      <c r="AT66" s="31">
        <v>0.49584947426674048</v>
      </c>
      <c r="AU66" s="4">
        <v>22</v>
      </c>
      <c r="AV66" s="4">
        <v>25</v>
      </c>
      <c r="AW66" s="4">
        <v>108</v>
      </c>
      <c r="AX66" s="4">
        <v>155</v>
      </c>
      <c r="AY66" s="29">
        <v>0.14199999999999999</v>
      </c>
      <c r="AZ66" s="29">
        <v>0.161</v>
      </c>
      <c r="BA66" s="29">
        <v>0.69699999999999995</v>
      </c>
      <c r="BB66" s="4">
        <v>2314</v>
      </c>
      <c r="BC66" s="29">
        <v>6.7000000000000004E-2</v>
      </c>
      <c r="BD66" s="4">
        <v>1674</v>
      </c>
      <c r="BE66" s="4">
        <v>488</v>
      </c>
      <c r="BF66" s="4">
        <v>94</v>
      </c>
      <c r="BG66" s="4">
        <v>56</v>
      </c>
      <c r="BH66" s="4">
        <v>7223</v>
      </c>
      <c r="BI66" s="5">
        <v>454</v>
      </c>
      <c r="BJ66" s="33">
        <v>6285.5</v>
      </c>
      <c r="BK66" s="4">
        <v>3514</v>
      </c>
      <c r="BL66" s="4">
        <v>3467</v>
      </c>
      <c r="BM66" s="4">
        <v>6</v>
      </c>
      <c r="BN66" s="4">
        <v>0</v>
      </c>
      <c r="BO66" s="4">
        <v>0</v>
      </c>
      <c r="BP66" s="4">
        <v>0</v>
      </c>
      <c r="BQ66" s="4">
        <v>2</v>
      </c>
      <c r="BR66" s="4">
        <v>2</v>
      </c>
      <c r="BS66" s="4">
        <v>0</v>
      </c>
      <c r="BT66" s="4">
        <v>0</v>
      </c>
      <c r="BU66" s="4">
        <v>37</v>
      </c>
      <c r="BV66" s="4">
        <v>31</v>
      </c>
      <c r="BW66" s="4">
        <v>6874</v>
      </c>
      <c r="BX66" s="29">
        <v>4.4895003620564807E-3</v>
      </c>
    </row>
    <row r="67" spans="1:76" x14ac:dyDescent="0.25">
      <c r="A67" s="6" t="s">
        <v>99</v>
      </c>
      <c r="B67" s="4">
        <v>6</v>
      </c>
      <c r="C67" s="4">
        <v>62</v>
      </c>
      <c r="D67" s="6">
        <v>6204</v>
      </c>
      <c r="E67" s="4" t="s">
        <v>588</v>
      </c>
      <c r="F67" s="4" t="s">
        <v>618</v>
      </c>
      <c r="G67" s="4" t="s">
        <v>621</v>
      </c>
      <c r="H67" s="4">
        <v>3419</v>
      </c>
      <c r="I67" s="4">
        <v>3411</v>
      </c>
      <c r="J67" s="4">
        <v>8</v>
      </c>
      <c r="K67" s="4">
        <v>7308</v>
      </c>
      <c r="L67" s="4">
        <v>3745</v>
      </c>
      <c r="M67" s="4">
        <v>3563</v>
      </c>
      <c r="N67" s="14">
        <f>(L67/M67)*100</f>
        <v>105.10805500982319</v>
      </c>
      <c r="O67" s="4">
        <v>50.6</v>
      </c>
      <c r="P67" s="4">
        <v>25.9</v>
      </c>
      <c r="Q67" s="4">
        <v>24.7</v>
      </c>
      <c r="R67" s="4">
        <v>17.2</v>
      </c>
      <c r="S67" s="4">
        <v>66.400000000000006</v>
      </c>
      <c r="T67" s="4">
        <v>16.399999999999999</v>
      </c>
      <c r="U67" s="25">
        <v>995.25829999999996</v>
      </c>
      <c r="V67" s="34">
        <v>0.12515823543071747</v>
      </c>
      <c r="W67" s="4">
        <v>508</v>
      </c>
      <c r="X67" s="27">
        <v>6.2597189999999997E-2</v>
      </c>
      <c r="Y67" s="35">
        <v>1767.576</v>
      </c>
      <c r="Z67" s="34">
        <v>0.24525827169418335</v>
      </c>
      <c r="AA67" s="4">
        <v>1527</v>
      </c>
      <c r="AB67" s="29">
        <v>0.19376644000000001</v>
      </c>
      <c r="AC67" s="11">
        <f>VLOOKUP($D67,[1]Hoja2!$A:$E,2,FALSE)</f>
        <v>7102</v>
      </c>
      <c r="AD67" s="11">
        <f>VLOOKUP($D67,[1]Hoja2!$A:$E,3,FALSE)</f>
        <v>7261</v>
      </c>
      <c r="AE67" s="11">
        <f>VLOOKUP($D67,[1]Hoja2!$A:$E,4,FALSE)</f>
        <v>7632</v>
      </c>
      <c r="AF67" s="11">
        <f>VLOOKUP($D67,[1]Hoja2!$A:$E,5,FALSE)</f>
        <v>7792</v>
      </c>
      <c r="AG67" s="36">
        <v>3321</v>
      </c>
      <c r="AH67" s="11">
        <f>K67-AG67</f>
        <v>3987</v>
      </c>
      <c r="AI67" s="26">
        <f>AG67/($AG67+$AH67)</f>
        <v>0.45443349753694579</v>
      </c>
      <c r="AJ67" s="26">
        <f>AH67/($AG67+$AH67)</f>
        <v>0.54556650246305416</v>
      </c>
      <c r="AK67" s="14">
        <f>IFERROR(AG67/AH67,0)</f>
        <v>0.83295711060948086</v>
      </c>
      <c r="AL67" s="28">
        <v>2868.9655172413795</v>
      </c>
      <c r="AM67" s="30">
        <v>1664</v>
      </c>
      <c r="AN67" s="31">
        <v>0.57999999999999996</v>
      </c>
      <c r="AO67" s="32">
        <v>7189.5652173913049</v>
      </c>
      <c r="AP67" s="32">
        <v>4134</v>
      </c>
      <c r="AQ67" s="31">
        <v>0.57499999999999996</v>
      </c>
      <c r="AR67" s="30">
        <v>880</v>
      </c>
      <c r="AS67" s="30">
        <v>784</v>
      </c>
      <c r="AT67" s="31">
        <v>0.47115384615384615</v>
      </c>
      <c r="AU67" s="4">
        <v>29</v>
      </c>
      <c r="AV67" s="4">
        <v>13</v>
      </c>
      <c r="AW67" s="4">
        <v>90</v>
      </c>
      <c r="AX67" s="4">
        <v>132</v>
      </c>
      <c r="AY67" s="29">
        <v>0.22</v>
      </c>
      <c r="AZ67" s="29">
        <v>9.8000000000000004E-2</v>
      </c>
      <c r="BA67" s="29">
        <v>0.68200000000000005</v>
      </c>
      <c r="BB67" s="4">
        <v>2555</v>
      </c>
      <c r="BC67" s="29">
        <v>5.1999999999999998E-2</v>
      </c>
      <c r="BD67" s="4">
        <v>2295</v>
      </c>
      <c r="BE67" s="4">
        <v>180</v>
      </c>
      <c r="BF67" s="4">
        <v>59</v>
      </c>
      <c r="BG67" s="4">
        <v>8</v>
      </c>
      <c r="BH67" s="4">
        <v>7632</v>
      </c>
      <c r="BI67" s="5">
        <v>178</v>
      </c>
      <c r="BJ67" s="33">
        <v>2332.3000000000002</v>
      </c>
      <c r="BK67" s="4">
        <v>297</v>
      </c>
      <c r="BL67" s="4">
        <v>258</v>
      </c>
      <c r="BM67" s="4">
        <v>6</v>
      </c>
      <c r="BN67" s="4">
        <v>2</v>
      </c>
      <c r="BO67" s="4">
        <v>1</v>
      </c>
      <c r="BP67" s="4">
        <v>6</v>
      </c>
      <c r="BQ67" s="4">
        <v>0</v>
      </c>
      <c r="BR67" s="4">
        <v>2</v>
      </c>
      <c r="BS67" s="4">
        <v>0</v>
      </c>
      <c r="BT67" s="4">
        <v>1</v>
      </c>
      <c r="BU67" s="4">
        <v>21</v>
      </c>
      <c r="BV67" s="4">
        <v>127</v>
      </c>
      <c r="BW67" s="4">
        <v>7181</v>
      </c>
      <c r="BX67" s="29">
        <v>1.7378215654077721E-2</v>
      </c>
    </row>
    <row r="68" spans="1:76" x14ac:dyDescent="0.25">
      <c r="A68" s="6" t="s">
        <v>72</v>
      </c>
      <c r="B68" s="4">
        <v>5</v>
      </c>
      <c r="C68" s="4">
        <v>57</v>
      </c>
      <c r="D68" s="6">
        <v>5704</v>
      </c>
      <c r="E68" s="4" t="s">
        <v>547</v>
      </c>
      <c r="F68" s="4" t="s">
        <v>548</v>
      </c>
      <c r="G68" s="4" t="s">
        <v>549</v>
      </c>
      <c r="H68" s="4">
        <v>2514</v>
      </c>
      <c r="I68" s="4">
        <v>2509</v>
      </c>
      <c r="J68" s="4">
        <v>5</v>
      </c>
      <c r="K68" s="4">
        <v>7273</v>
      </c>
      <c r="L68" s="4">
        <v>3677</v>
      </c>
      <c r="M68" s="4">
        <v>3596</v>
      </c>
      <c r="N68" s="14">
        <f>(L68/M68)*100</f>
        <v>102.25250278086764</v>
      </c>
      <c r="O68" s="4">
        <v>49.7</v>
      </c>
      <c r="P68" s="4">
        <v>32.299999999999997</v>
      </c>
      <c r="Q68" s="4">
        <v>17.5</v>
      </c>
      <c r="R68" s="4">
        <v>21.6</v>
      </c>
      <c r="S68" s="4">
        <v>66.8</v>
      </c>
      <c r="T68" s="4">
        <v>11.7</v>
      </c>
      <c r="U68" s="25">
        <v>1268.008</v>
      </c>
      <c r="V68" s="34">
        <v>0.16363507509231567</v>
      </c>
      <c r="W68" s="4">
        <v>796</v>
      </c>
      <c r="X68" s="27">
        <v>0.10167596</v>
      </c>
      <c r="Y68" s="35">
        <v>1497.2460000000001</v>
      </c>
      <c r="Z68" s="34">
        <v>0.21058313548564911</v>
      </c>
      <c r="AA68" s="4">
        <v>1768</v>
      </c>
      <c r="AB68" s="29">
        <v>0.22818078999999999</v>
      </c>
      <c r="AC68" s="11">
        <f>VLOOKUP($D68,[1]Hoja2!$A:$E,2,FALSE)</f>
        <v>6767</v>
      </c>
      <c r="AD68" s="11">
        <f>VLOOKUP($D68,[1]Hoja2!$A:$E,3,FALSE)</f>
        <v>7019</v>
      </c>
      <c r="AE68" s="11">
        <f>VLOOKUP($D68,[1]Hoja2!$A:$E,4,FALSE)</f>
        <v>7633</v>
      </c>
      <c r="AF68" s="11">
        <f>VLOOKUP($D68,[1]Hoja2!$A:$E,5,FALSE)</f>
        <v>8128</v>
      </c>
      <c r="AG68" s="36">
        <v>3806</v>
      </c>
      <c r="AH68" s="11">
        <f>K68-AG68</f>
        <v>3467</v>
      </c>
      <c r="AI68" s="26">
        <f>AG68/($AG68+$AH68)</f>
        <v>0.52330537604839822</v>
      </c>
      <c r="AJ68" s="26">
        <f>AH68/($AG68+$AH68)</f>
        <v>0.47669462395160184</v>
      </c>
      <c r="AK68" s="14">
        <f>IFERROR(AG68/AH68,0)</f>
        <v>1.0977790597057975</v>
      </c>
      <c r="AL68" s="28">
        <v>2850.6944444444448</v>
      </c>
      <c r="AM68" s="30">
        <v>1642</v>
      </c>
      <c r="AN68" s="31">
        <v>0.57599999999999996</v>
      </c>
      <c r="AO68" s="32">
        <v>6737.0184254606365</v>
      </c>
      <c r="AP68" s="32">
        <v>4022</v>
      </c>
      <c r="AQ68" s="31">
        <v>0.59699999999999998</v>
      </c>
      <c r="AR68" s="30">
        <v>623</v>
      </c>
      <c r="AS68" s="30">
        <v>1019</v>
      </c>
      <c r="AT68" s="31">
        <v>0.62058465286236297</v>
      </c>
      <c r="AU68" s="4">
        <v>22</v>
      </c>
      <c r="AV68" s="4">
        <v>35</v>
      </c>
      <c r="AW68" s="4">
        <v>59</v>
      </c>
      <c r="AX68" s="4">
        <v>116</v>
      </c>
      <c r="AY68" s="29">
        <v>0.19</v>
      </c>
      <c r="AZ68" s="29">
        <v>0.30199999999999999</v>
      </c>
      <c r="BA68" s="29">
        <v>0.50900000000000001</v>
      </c>
      <c r="BB68" s="4">
        <v>2217</v>
      </c>
      <c r="BC68" s="29">
        <v>5.1999999999999998E-2</v>
      </c>
      <c r="BD68" s="4">
        <v>1762</v>
      </c>
      <c r="BE68" s="4">
        <v>432</v>
      </c>
      <c r="BF68" s="4">
        <v>9</v>
      </c>
      <c r="BG68" s="4">
        <v>4</v>
      </c>
      <c r="BH68" s="4">
        <v>7633</v>
      </c>
      <c r="BI68" s="5">
        <v>163</v>
      </c>
      <c r="BJ68" s="33">
        <v>2135.5</v>
      </c>
      <c r="BK68" s="4">
        <v>318</v>
      </c>
      <c r="BL68" s="4">
        <v>276</v>
      </c>
      <c r="BM68" s="4">
        <v>10</v>
      </c>
      <c r="BN68" s="4">
        <v>0</v>
      </c>
      <c r="BO68" s="4">
        <v>1</v>
      </c>
      <c r="BP68" s="4">
        <v>2</v>
      </c>
      <c r="BQ68" s="4">
        <v>1</v>
      </c>
      <c r="BR68" s="4">
        <v>6</v>
      </c>
      <c r="BS68" s="4">
        <v>3</v>
      </c>
      <c r="BT68" s="4">
        <v>0</v>
      </c>
      <c r="BU68" s="4">
        <v>19</v>
      </c>
      <c r="BV68" s="4">
        <v>65</v>
      </c>
      <c r="BW68" s="4">
        <v>7208</v>
      </c>
      <c r="BX68" s="29">
        <v>8.9371648563178873E-3</v>
      </c>
    </row>
    <row r="69" spans="1:76" x14ac:dyDescent="0.25">
      <c r="A69" s="6" t="s">
        <v>312</v>
      </c>
      <c r="B69" s="4">
        <v>14</v>
      </c>
      <c r="C69" s="4">
        <v>141</v>
      </c>
      <c r="D69" s="6">
        <v>14105</v>
      </c>
      <c r="E69" s="4" t="s">
        <v>478</v>
      </c>
      <c r="F69" s="4" t="s">
        <v>481</v>
      </c>
      <c r="G69" s="4" t="s">
        <v>491</v>
      </c>
      <c r="H69" s="4">
        <v>2712</v>
      </c>
      <c r="I69" s="4">
        <v>2707</v>
      </c>
      <c r="J69" s="4">
        <v>5</v>
      </c>
      <c r="K69" s="4">
        <v>7095</v>
      </c>
      <c r="L69" s="4">
        <v>3492</v>
      </c>
      <c r="M69" s="4">
        <v>3603</v>
      </c>
      <c r="N69" s="14">
        <f>(L69/M69)*100</f>
        <v>96.919233971690261</v>
      </c>
      <c r="O69" s="4">
        <v>55.3</v>
      </c>
      <c r="P69" s="4">
        <v>33.5</v>
      </c>
      <c r="Q69" s="4">
        <v>21.8</v>
      </c>
      <c r="R69" s="4">
        <v>21.6</v>
      </c>
      <c r="S69" s="4">
        <v>64.400000000000006</v>
      </c>
      <c r="T69" s="4">
        <v>14</v>
      </c>
      <c r="U69" s="25">
        <v>1590.046</v>
      </c>
      <c r="V69" s="34">
        <v>0.25044041872024536</v>
      </c>
      <c r="W69" s="4">
        <v>785</v>
      </c>
      <c r="X69" s="27">
        <v>0.12555115999999999</v>
      </c>
      <c r="Y69" s="35">
        <v>1444.8009999999999</v>
      </c>
      <c r="Z69" s="34">
        <v>0.24525555968284607</v>
      </c>
      <c r="AA69" s="4">
        <v>1852</v>
      </c>
      <c r="AB69" s="29">
        <v>0.29800180999999998</v>
      </c>
      <c r="AC69" s="11">
        <f>VLOOKUP($D69,[1]Hoja2!$A:$E,2,FALSE)</f>
        <v>7409</v>
      </c>
      <c r="AD69" s="11">
        <f>VLOOKUP($D69,[1]Hoja2!$A:$E,3,FALSE)</f>
        <v>7318</v>
      </c>
      <c r="AE69" s="11">
        <f>VLOOKUP($D69,[1]Hoja2!$A:$E,4,FALSE)</f>
        <v>7389</v>
      </c>
      <c r="AF69" s="11">
        <f>VLOOKUP($D69,[1]Hoja2!$A:$E,5,FALSE)</f>
        <v>7306</v>
      </c>
      <c r="AG69" s="36">
        <v>4243</v>
      </c>
      <c r="AH69" s="11">
        <f>K69-AG69</f>
        <v>2852</v>
      </c>
      <c r="AI69" s="26">
        <f>AG69/($AG69+$AH69)</f>
        <v>0.59802677942212823</v>
      </c>
      <c r="AJ69" s="26">
        <f>AH69/($AG69+$AH69)</f>
        <v>0.40197322057787171</v>
      </c>
      <c r="AK69" s="14">
        <f>IFERROR(AG69/AH69,0)</f>
        <v>1.4877279102384291</v>
      </c>
      <c r="AL69" s="28">
        <v>2746.9879518072289</v>
      </c>
      <c r="AM69" s="30">
        <v>1824</v>
      </c>
      <c r="AN69" s="31">
        <v>0.66400000000000003</v>
      </c>
      <c r="AO69" s="32">
        <v>6998.5228951255531</v>
      </c>
      <c r="AP69" s="32">
        <v>4738</v>
      </c>
      <c r="AQ69" s="31">
        <v>0.67700000000000005</v>
      </c>
      <c r="AR69" s="30">
        <v>743</v>
      </c>
      <c r="AS69" s="30">
        <v>1081</v>
      </c>
      <c r="AT69" s="31">
        <v>0.59265350877192979</v>
      </c>
      <c r="AU69" s="4">
        <v>19</v>
      </c>
      <c r="AV69" s="4">
        <v>23</v>
      </c>
      <c r="AW69" s="4">
        <v>200</v>
      </c>
      <c r="AX69" s="4">
        <v>242</v>
      </c>
      <c r="AY69" s="29">
        <v>7.9000000000000001E-2</v>
      </c>
      <c r="AZ69" s="29">
        <v>9.5000000000000001E-2</v>
      </c>
      <c r="BA69" s="29">
        <v>0.82599999999999996</v>
      </c>
      <c r="BB69" s="4">
        <v>2317</v>
      </c>
      <c r="BC69" s="29">
        <v>0.104</v>
      </c>
      <c r="BD69" s="4">
        <v>1470</v>
      </c>
      <c r="BE69" s="4">
        <v>561</v>
      </c>
      <c r="BF69" s="4">
        <v>75</v>
      </c>
      <c r="BG69" s="4">
        <v>185</v>
      </c>
      <c r="BH69" s="4">
        <v>7389</v>
      </c>
      <c r="BI69" s="5">
        <v>259</v>
      </c>
      <c r="BJ69" s="33">
        <v>3505.2</v>
      </c>
      <c r="BK69" s="4">
        <v>1329</v>
      </c>
      <c r="BL69" s="4">
        <v>1264</v>
      </c>
      <c r="BM69" s="4">
        <v>0</v>
      </c>
      <c r="BN69" s="4">
        <v>0</v>
      </c>
      <c r="BO69" s="4">
        <v>0</v>
      </c>
      <c r="BP69" s="4">
        <v>0</v>
      </c>
      <c r="BQ69" s="4">
        <v>0</v>
      </c>
      <c r="BR69" s="4">
        <v>10</v>
      </c>
      <c r="BS69" s="4">
        <v>1</v>
      </c>
      <c r="BT69" s="4">
        <v>0</v>
      </c>
      <c r="BU69" s="4">
        <v>54</v>
      </c>
      <c r="BV69" s="4">
        <v>26</v>
      </c>
      <c r="BW69" s="4">
        <v>7069</v>
      </c>
      <c r="BX69" s="29">
        <v>3.6645525017618042E-3</v>
      </c>
    </row>
    <row r="70" spans="1:76" x14ac:dyDescent="0.25">
      <c r="A70" s="6" t="s">
        <v>81</v>
      </c>
      <c r="B70" s="4">
        <v>6</v>
      </c>
      <c r="C70" s="4">
        <v>61</v>
      </c>
      <c r="D70" s="6">
        <v>6103</v>
      </c>
      <c r="E70" s="4" t="s">
        <v>588</v>
      </c>
      <c r="F70" s="4" t="s">
        <v>600</v>
      </c>
      <c r="G70" s="4" t="s">
        <v>602</v>
      </c>
      <c r="H70" s="4">
        <v>2808</v>
      </c>
      <c r="I70" s="4">
        <v>2804</v>
      </c>
      <c r="J70" s="4">
        <v>4</v>
      </c>
      <c r="K70" s="4">
        <v>7359</v>
      </c>
      <c r="L70" s="4">
        <v>3729</v>
      </c>
      <c r="M70" s="4">
        <v>3630</v>
      </c>
      <c r="N70" s="14">
        <f>(L70/M70)*100</f>
        <v>102.72727272727273</v>
      </c>
      <c r="O70" s="4">
        <v>50.6</v>
      </c>
      <c r="P70" s="4">
        <v>28.7</v>
      </c>
      <c r="Q70" s="4">
        <v>21.9</v>
      </c>
      <c r="R70" s="4">
        <v>19.100000000000001</v>
      </c>
      <c r="S70" s="4">
        <v>66.400000000000006</v>
      </c>
      <c r="T70" s="4">
        <v>14.5</v>
      </c>
      <c r="U70" s="25">
        <v>1154.4010000000001</v>
      </c>
      <c r="V70" s="34">
        <v>0.15593686699867249</v>
      </c>
      <c r="W70" s="4">
        <v>1091</v>
      </c>
      <c r="X70" s="27">
        <v>0.14438582999999999</v>
      </c>
      <c r="Y70" s="35">
        <v>1919.0429999999999</v>
      </c>
      <c r="Z70" s="34">
        <v>0.26313495635986328</v>
      </c>
      <c r="AA70" s="4">
        <v>2185</v>
      </c>
      <c r="AB70" s="29">
        <v>0.312365</v>
      </c>
      <c r="AC70" s="11">
        <f>VLOOKUP($D70,[1]Hoja2!$A:$E,2,FALSE)</f>
        <v>6625</v>
      </c>
      <c r="AD70" s="11">
        <f>VLOOKUP($D70,[1]Hoja2!$A:$E,3,FALSE)</f>
        <v>7118</v>
      </c>
      <c r="AE70" s="11">
        <f>VLOOKUP($D70,[1]Hoja2!$A:$E,4,FALSE)</f>
        <v>7831</v>
      </c>
      <c r="AF70" s="11">
        <f>VLOOKUP($D70,[1]Hoja2!$A:$E,5,FALSE)</f>
        <v>8203</v>
      </c>
      <c r="AG70" s="36">
        <v>3424</v>
      </c>
      <c r="AH70" s="11">
        <f>K70-AG70</f>
        <v>3935</v>
      </c>
      <c r="AI70" s="26">
        <f>AG70/($AG70+$AH70)</f>
        <v>0.46528060877836663</v>
      </c>
      <c r="AJ70" s="26">
        <f>AH70/($AG70+$AH70)</f>
        <v>0.53471939122163337</v>
      </c>
      <c r="AK70" s="14">
        <f>IFERROR(AG70/AH70,0)</f>
        <v>0.87013977128335451</v>
      </c>
      <c r="AL70" s="28">
        <v>2528.4552845528456</v>
      </c>
      <c r="AM70" s="30">
        <v>1555</v>
      </c>
      <c r="AN70" s="31">
        <v>0.61499999999999999</v>
      </c>
      <c r="AO70" s="32">
        <v>6557.5657894736842</v>
      </c>
      <c r="AP70" s="32">
        <v>3987</v>
      </c>
      <c r="AQ70" s="31">
        <v>0.60799999999999998</v>
      </c>
      <c r="AR70" s="30">
        <v>766</v>
      </c>
      <c r="AS70" s="30">
        <v>789</v>
      </c>
      <c r="AT70" s="31">
        <v>0.50739549839228293</v>
      </c>
      <c r="AU70" s="4">
        <v>25</v>
      </c>
      <c r="AV70" s="4">
        <v>26</v>
      </c>
      <c r="AW70" s="4">
        <v>64</v>
      </c>
      <c r="AX70" s="4">
        <v>115</v>
      </c>
      <c r="AY70" s="29">
        <v>0.217</v>
      </c>
      <c r="AZ70" s="29">
        <v>0.22600000000000001</v>
      </c>
      <c r="BA70" s="29">
        <v>0.55700000000000005</v>
      </c>
      <c r="BB70" s="4">
        <v>2393</v>
      </c>
      <c r="BC70" s="29">
        <v>4.8000000000000001E-2</v>
      </c>
      <c r="BD70" s="4">
        <v>2144</v>
      </c>
      <c r="BE70" s="4">
        <v>194</v>
      </c>
      <c r="BF70" s="4">
        <v>34</v>
      </c>
      <c r="BG70" s="4">
        <v>12</v>
      </c>
      <c r="BH70" s="4">
        <v>7831</v>
      </c>
      <c r="BI70" s="5">
        <v>284</v>
      </c>
      <c r="BJ70" s="33">
        <v>3626.6</v>
      </c>
      <c r="BK70" s="4">
        <v>433</v>
      </c>
      <c r="BL70" s="4">
        <v>389</v>
      </c>
      <c r="BM70" s="4">
        <v>7</v>
      </c>
      <c r="BN70" s="4">
        <v>2</v>
      </c>
      <c r="BO70" s="4">
        <v>1</v>
      </c>
      <c r="BP70" s="4">
        <v>13</v>
      </c>
      <c r="BQ70" s="4">
        <v>1</v>
      </c>
      <c r="BR70" s="4">
        <v>5</v>
      </c>
      <c r="BS70" s="4">
        <v>0</v>
      </c>
      <c r="BT70" s="4">
        <v>0</v>
      </c>
      <c r="BU70" s="4">
        <v>15</v>
      </c>
      <c r="BV70" s="4">
        <v>47</v>
      </c>
      <c r="BW70" s="4">
        <v>7312</v>
      </c>
      <c r="BX70" s="29">
        <v>6.3867373284413644E-3</v>
      </c>
    </row>
    <row r="71" spans="1:76" x14ac:dyDescent="0.25">
      <c r="A71" s="6" t="s">
        <v>57</v>
      </c>
      <c r="B71" s="4">
        <v>5</v>
      </c>
      <c r="C71" s="4">
        <v>54</v>
      </c>
      <c r="D71" s="6">
        <v>5405</v>
      </c>
      <c r="E71" s="4" t="s">
        <v>547</v>
      </c>
      <c r="F71" s="4" t="s">
        <v>559</v>
      </c>
      <c r="G71" s="4" t="s">
        <v>584</v>
      </c>
      <c r="H71" s="4">
        <v>6961</v>
      </c>
      <c r="I71" s="4">
        <v>6954</v>
      </c>
      <c r="J71" s="4">
        <v>7</v>
      </c>
      <c r="K71" s="4">
        <v>7339</v>
      </c>
      <c r="L71" s="4">
        <v>3704</v>
      </c>
      <c r="M71" s="4">
        <v>3635</v>
      </c>
      <c r="N71" s="14">
        <f>(L71/M71)*100</f>
        <v>101.89821182943604</v>
      </c>
      <c r="O71" s="4">
        <v>48.8</v>
      </c>
      <c r="P71" s="4">
        <v>27</v>
      </c>
      <c r="Q71" s="4">
        <v>21.8</v>
      </c>
      <c r="R71" s="4">
        <v>18.100000000000001</v>
      </c>
      <c r="S71" s="4">
        <v>67.2</v>
      </c>
      <c r="T71" s="4">
        <v>14.6</v>
      </c>
      <c r="U71" s="25">
        <v>1161.239</v>
      </c>
      <c r="V71" s="34">
        <v>0.15175621211528778</v>
      </c>
      <c r="W71" s="4">
        <v>359</v>
      </c>
      <c r="X71" s="27">
        <v>4.5025089999999997E-2</v>
      </c>
      <c r="Y71" s="35">
        <v>1829.48</v>
      </c>
      <c r="Z71" s="34">
        <v>0.26460513472557068</v>
      </c>
      <c r="AA71" s="4">
        <v>1895</v>
      </c>
      <c r="AB71" s="29">
        <v>0.24607102</v>
      </c>
      <c r="AC71" s="11">
        <f>VLOOKUP($D71,[1]Hoja2!$A:$E,2,FALSE)</f>
        <v>5867</v>
      </c>
      <c r="AD71" s="11">
        <f>VLOOKUP($D71,[1]Hoja2!$A:$E,3,FALSE)</f>
        <v>6809</v>
      </c>
      <c r="AE71" s="11">
        <f>VLOOKUP($D71,[1]Hoja2!$A:$E,4,FALSE)</f>
        <v>7994</v>
      </c>
      <c r="AF71" s="11">
        <f>VLOOKUP($D71,[1]Hoja2!$A:$E,5,FALSE)</f>
        <v>8855</v>
      </c>
      <c r="AG71" s="36">
        <v>5013</v>
      </c>
      <c r="AH71" s="11">
        <f>K71-AG71</f>
        <v>2326</v>
      </c>
      <c r="AI71" s="26">
        <f>AG71/($AG71+$AH71)</f>
        <v>0.68306308761411638</v>
      </c>
      <c r="AJ71" s="26">
        <f>AH71/($AG71+$AH71)</f>
        <v>0.31693691238588362</v>
      </c>
      <c r="AK71" s="14">
        <f>IFERROR(AG71/AH71,0)</f>
        <v>2.1552020636285469</v>
      </c>
      <c r="AL71" s="28">
        <v>2605.8252427184466</v>
      </c>
      <c r="AM71" s="30">
        <v>1342</v>
      </c>
      <c r="AN71" s="31">
        <v>0.51500000000000001</v>
      </c>
      <c r="AO71" s="32">
        <v>6688.2352941176468</v>
      </c>
      <c r="AP71" s="32">
        <v>3411</v>
      </c>
      <c r="AQ71" s="31">
        <v>0.51</v>
      </c>
      <c r="AR71" s="30">
        <v>601</v>
      </c>
      <c r="AS71" s="30">
        <v>741</v>
      </c>
      <c r="AT71" s="31">
        <v>0.55216095380029806</v>
      </c>
      <c r="AU71" s="4">
        <v>26</v>
      </c>
      <c r="AV71" s="4">
        <v>18</v>
      </c>
      <c r="AW71" s="4">
        <v>41</v>
      </c>
      <c r="AX71" s="4">
        <v>85</v>
      </c>
      <c r="AY71" s="29">
        <v>0.30599999999999999</v>
      </c>
      <c r="AZ71" s="29">
        <v>0.21199999999999999</v>
      </c>
      <c r="BA71" s="29">
        <v>0.48199999999999998</v>
      </c>
      <c r="BB71" s="4">
        <v>2472</v>
      </c>
      <c r="BC71" s="29">
        <v>3.4000000000000002E-2</v>
      </c>
      <c r="BD71" s="4">
        <v>2004</v>
      </c>
      <c r="BE71" s="4">
        <v>321</v>
      </c>
      <c r="BF71" s="4">
        <v>104</v>
      </c>
      <c r="BG71" s="4">
        <v>30</v>
      </c>
      <c r="BH71" s="4">
        <v>7994</v>
      </c>
      <c r="BI71" s="5">
        <v>254</v>
      </c>
      <c r="BJ71" s="33">
        <v>3177.4</v>
      </c>
      <c r="BK71" s="4">
        <v>521</v>
      </c>
      <c r="BL71" s="4">
        <v>321</v>
      </c>
      <c r="BM71" s="4">
        <v>35</v>
      </c>
      <c r="BN71" s="4">
        <v>3</v>
      </c>
      <c r="BO71" s="4">
        <v>4</v>
      </c>
      <c r="BP71" s="4">
        <v>11</v>
      </c>
      <c r="BQ71" s="4">
        <v>0</v>
      </c>
      <c r="BR71" s="4">
        <v>98</v>
      </c>
      <c r="BS71" s="4">
        <v>1</v>
      </c>
      <c r="BT71" s="4">
        <v>1</v>
      </c>
      <c r="BU71" s="4">
        <v>47</v>
      </c>
      <c r="BV71" s="4">
        <v>188</v>
      </c>
      <c r="BW71" s="4">
        <v>7151</v>
      </c>
      <c r="BX71" s="29">
        <v>2.561656901485216E-2</v>
      </c>
    </row>
    <row r="72" spans="1:76" x14ac:dyDescent="0.25">
      <c r="A72" s="6" t="s">
        <v>201</v>
      </c>
      <c r="B72" s="4">
        <v>9</v>
      </c>
      <c r="C72" s="4">
        <v>92</v>
      </c>
      <c r="D72" s="6">
        <v>9206</v>
      </c>
      <c r="E72" s="4" t="s">
        <v>442</v>
      </c>
      <c r="F72" s="4" t="s">
        <v>453</v>
      </c>
      <c r="G72" s="4" t="s">
        <v>456</v>
      </c>
      <c r="H72" s="4">
        <v>3051</v>
      </c>
      <c r="I72" s="4">
        <v>3043</v>
      </c>
      <c r="J72" s="4">
        <v>8</v>
      </c>
      <c r="K72" s="4">
        <v>7265</v>
      </c>
      <c r="L72" s="4">
        <v>3607</v>
      </c>
      <c r="M72" s="4">
        <v>3658</v>
      </c>
      <c r="N72" s="14">
        <f>(L72/M72)*100</f>
        <v>98.605795516675769</v>
      </c>
      <c r="O72" s="4">
        <v>53.6</v>
      </c>
      <c r="P72" s="4">
        <v>30</v>
      </c>
      <c r="Q72" s="4">
        <v>23.6</v>
      </c>
      <c r="R72" s="4">
        <v>19.600000000000001</v>
      </c>
      <c r="S72" s="4">
        <v>65.099999999999994</v>
      </c>
      <c r="T72" s="4">
        <v>15.3</v>
      </c>
      <c r="U72" s="25">
        <v>2026.5440000000001</v>
      </c>
      <c r="V72" s="34">
        <v>0.35728916525840759</v>
      </c>
      <c r="W72" s="4">
        <v>1308</v>
      </c>
      <c r="X72" s="27">
        <v>0.24080368999999999</v>
      </c>
      <c r="Y72" s="35">
        <v>1590.857</v>
      </c>
      <c r="Z72" s="34">
        <v>0.31627368927001953</v>
      </c>
      <c r="AA72" s="4">
        <v>1943</v>
      </c>
      <c r="AB72" s="29">
        <v>0.37334062000000001</v>
      </c>
      <c r="AC72" s="11">
        <f>VLOOKUP($D72,[1]Hoja2!$A:$E,2,FALSE)</f>
        <v>8043</v>
      </c>
      <c r="AD72" s="11">
        <f>VLOOKUP($D72,[1]Hoja2!$A:$E,3,FALSE)</f>
        <v>7629</v>
      </c>
      <c r="AE72" s="11">
        <f>VLOOKUP($D72,[1]Hoja2!$A:$E,4,FALSE)</f>
        <v>7517</v>
      </c>
      <c r="AF72" s="11">
        <f>VLOOKUP($D72,[1]Hoja2!$A:$E,5,FALSE)</f>
        <v>7398</v>
      </c>
      <c r="AG72" s="36">
        <v>4418</v>
      </c>
      <c r="AH72" s="11">
        <f>K72-AG72</f>
        <v>2847</v>
      </c>
      <c r="AI72" s="26">
        <f>AG72/($AG72+$AH72)</f>
        <v>0.60812112869924295</v>
      </c>
      <c r="AJ72" s="26">
        <f>AH72/($AG72+$AH72)</f>
        <v>0.39187887130075705</v>
      </c>
      <c r="AK72" s="14">
        <f>IFERROR(AG72/AH72,0)</f>
        <v>1.5518089216719353</v>
      </c>
      <c r="AL72" s="28">
        <v>2878.9625360230548</v>
      </c>
      <c r="AM72" s="30">
        <v>1998</v>
      </c>
      <c r="AN72" s="31">
        <v>0.69399999999999995</v>
      </c>
      <c r="AO72" s="32">
        <v>7516.0839160839168</v>
      </c>
      <c r="AP72" s="32">
        <v>5374</v>
      </c>
      <c r="AQ72" s="31">
        <v>0.71499999999999997</v>
      </c>
      <c r="AR72" s="30">
        <v>1102</v>
      </c>
      <c r="AS72" s="30">
        <v>896</v>
      </c>
      <c r="AT72" s="31">
        <v>0.44844844844844844</v>
      </c>
      <c r="AU72" s="4">
        <v>9</v>
      </c>
      <c r="AV72" s="4">
        <v>20</v>
      </c>
      <c r="AW72" s="4">
        <v>97</v>
      </c>
      <c r="AX72" s="4">
        <v>126</v>
      </c>
      <c r="AY72" s="29">
        <v>7.0999999999999994E-2</v>
      </c>
      <c r="AZ72" s="29">
        <v>0.159</v>
      </c>
      <c r="BA72" s="29">
        <v>0.77</v>
      </c>
      <c r="BB72" s="4">
        <v>2467</v>
      </c>
      <c r="BC72" s="29">
        <v>5.0999999999999997E-2</v>
      </c>
      <c r="BD72" s="4">
        <v>1578</v>
      </c>
      <c r="BE72" s="4">
        <v>292</v>
      </c>
      <c r="BF72" s="4">
        <v>200</v>
      </c>
      <c r="BG72" s="4">
        <v>385</v>
      </c>
      <c r="BH72" s="4">
        <v>7517</v>
      </c>
      <c r="BI72" s="5">
        <v>286</v>
      </c>
      <c r="BJ72" s="33">
        <v>3804.7</v>
      </c>
      <c r="BK72" s="4">
        <v>2120</v>
      </c>
      <c r="BL72" s="4">
        <v>2076</v>
      </c>
      <c r="BM72" s="4">
        <v>4</v>
      </c>
      <c r="BN72" s="4">
        <v>0</v>
      </c>
      <c r="BO72" s="4">
        <v>0</v>
      </c>
      <c r="BP72" s="4">
        <v>0</v>
      </c>
      <c r="BQ72" s="4">
        <v>1</v>
      </c>
      <c r="BR72" s="4">
        <v>0</v>
      </c>
      <c r="BS72" s="4">
        <v>1</v>
      </c>
      <c r="BT72" s="4">
        <v>0</v>
      </c>
      <c r="BU72" s="4">
        <v>38</v>
      </c>
      <c r="BV72" s="4">
        <v>11</v>
      </c>
      <c r="BW72" s="4">
        <v>7254</v>
      </c>
      <c r="BX72" s="29">
        <v>1.5141087405368204E-3</v>
      </c>
    </row>
    <row r="73" spans="1:76" x14ac:dyDescent="0.25">
      <c r="A73" s="6" t="s">
        <v>178</v>
      </c>
      <c r="B73" s="4">
        <v>9</v>
      </c>
      <c r="C73" s="4">
        <v>91</v>
      </c>
      <c r="D73" s="6">
        <v>9104</v>
      </c>
      <c r="E73" s="4" t="s">
        <v>442</v>
      </c>
      <c r="F73" s="4" t="s">
        <v>443</v>
      </c>
      <c r="G73" s="4" t="s">
        <v>475</v>
      </c>
      <c r="H73" s="4">
        <v>3281</v>
      </c>
      <c r="I73" s="4">
        <v>3269</v>
      </c>
      <c r="J73" s="4">
        <v>12</v>
      </c>
      <c r="K73" s="4">
        <v>7489</v>
      </c>
      <c r="L73" s="4">
        <v>3821</v>
      </c>
      <c r="M73" s="4">
        <v>3668</v>
      </c>
      <c r="N73" s="14">
        <f>(L73/M73)*100</f>
        <v>104.17121046892039</v>
      </c>
      <c r="O73" s="4">
        <v>56.1</v>
      </c>
      <c r="P73" s="4">
        <v>36.4</v>
      </c>
      <c r="Q73" s="4">
        <v>19.7</v>
      </c>
      <c r="R73" s="4">
        <v>23.3</v>
      </c>
      <c r="S73" s="4">
        <v>64.099999999999994</v>
      </c>
      <c r="T73" s="4">
        <v>12.6</v>
      </c>
      <c r="U73" s="25">
        <v>2034.6990000000001</v>
      </c>
      <c r="V73" s="34">
        <v>0.26328924298286438</v>
      </c>
      <c r="W73" s="4">
        <v>1809</v>
      </c>
      <c r="X73" s="27">
        <v>0.22847044999999999</v>
      </c>
      <c r="Y73" s="35">
        <v>2937.3249999999998</v>
      </c>
      <c r="Z73" s="34">
        <v>0.3826635479927063</v>
      </c>
      <c r="AA73" s="4">
        <v>4072</v>
      </c>
      <c r="AB73" s="29">
        <v>0.54114032999999995</v>
      </c>
      <c r="AC73" s="11">
        <f>VLOOKUP($D73,[1]Hoja2!$A:$E,2,FALSE)</f>
        <v>7098</v>
      </c>
      <c r="AD73" s="11">
        <f>VLOOKUP($D73,[1]Hoja2!$A:$E,3,FALSE)</f>
        <v>7419</v>
      </c>
      <c r="AE73" s="11">
        <f>VLOOKUP($D73,[1]Hoja2!$A:$E,4,FALSE)</f>
        <v>7802</v>
      </c>
      <c r="AF73" s="11">
        <f>VLOOKUP($D73,[1]Hoja2!$A:$E,5,FALSE)</f>
        <v>7905</v>
      </c>
      <c r="AG73" s="36">
        <v>2276</v>
      </c>
      <c r="AH73" s="11">
        <f>K73-AG73</f>
        <v>5213</v>
      </c>
      <c r="AI73" s="26">
        <f>AG73/($AG73+$AH73)</f>
        <v>0.303912404860462</v>
      </c>
      <c r="AJ73" s="26">
        <f>AH73/($AG73+$AH73)</f>
        <v>0.696087595139538</v>
      </c>
      <c r="AK73" s="14">
        <f>IFERROR(AG73/AH73,0)</f>
        <v>0.43660080567811244</v>
      </c>
      <c r="AL73" s="28">
        <v>3900.900900900901</v>
      </c>
      <c r="AM73" s="30">
        <v>3031</v>
      </c>
      <c r="AN73" s="31">
        <v>0.77700000000000002</v>
      </c>
      <c r="AO73" s="32">
        <v>8938.8264669163545</v>
      </c>
      <c r="AP73" s="32">
        <v>7160</v>
      </c>
      <c r="AQ73" s="31">
        <v>0.80100000000000005</v>
      </c>
      <c r="AR73" s="30">
        <v>1578</v>
      </c>
      <c r="AS73" s="30">
        <v>1453</v>
      </c>
      <c r="AT73" s="31">
        <v>0.47937974265918837</v>
      </c>
      <c r="AU73" s="4">
        <v>11</v>
      </c>
      <c r="AV73" s="4">
        <v>20</v>
      </c>
      <c r="AW73" s="4">
        <v>149</v>
      </c>
      <c r="AX73" s="4">
        <v>180</v>
      </c>
      <c r="AY73" s="29">
        <v>6.0999999999999999E-2</v>
      </c>
      <c r="AZ73" s="29">
        <v>0.111</v>
      </c>
      <c r="BA73" s="29">
        <v>0.82799999999999996</v>
      </c>
      <c r="BB73" s="4">
        <v>2475</v>
      </c>
      <c r="BC73" s="29">
        <v>7.2999999999999995E-2</v>
      </c>
      <c r="BD73" s="4">
        <v>928</v>
      </c>
      <c r="BE73" s="4">
        <v>33</v>
      </c>
      <c r="BF73" s="4">
        <v>14</v>
      </c>
      <c r="BG73" s="4">
        <v>1480</v>
      </c>
      <c r="BH73" s="4">
        <v>7802</v>
      </c>
      <c r="BI73" s="5">
        <v>202</v>
      </c>
      <c r="BJ73" s="33">
        <v>2589.1</v>
      </c>
      <c r="BK73" s="4">
        <v>4946</v>
      </c>
      <c r="BL73" s="4">
        <v>4878</v>
      </c>
      <c r="BM73" s="4">
        <v>3</v>
      </c>
      <c r="BN73" s="4">
        <v>0</v>
      </c>
      <c r="BO73" s="4">
        <v>0</v>
      </c>
      <c r="BP73" s="4">
        <v>0</v>
      </c>
      <c r="BQ73" s="4">
        <v>1</v>
      </c>
      <c r="BR73" s="4">
        <v>1</v>
      </c>
      <c r="BS73" s="4">
        <v>0</v>
      </c>
      <c r="BT73" s="4">
        <v>0</v>
      </c>
      <c r="BU73" s="4">
        <v>63</v>
      </c>
      <c r="BV73" s="4">
        <v>287</v>
      </c>
      <c r="BW73" s="4">
        <v>7202</v>
      </c>
      <c r="BX73" s="29">
        <v>3.8322873547870208E-2</v>
      </c>
    </row>
    <row r="74" spans="1:76" x14ac:dyDescent="0.25">
      <c r="A74" s="6" t="s">
        <v>124</v>
      </c>
      <c r="B74" s="4">
        <v>7</v>
      </c>
      <c r="C74" s="4">
        <v>72</v>
      </c>
      <c r="D74" s="6">
        <v>7203</v>
      </c>
      <c r="E74" s="4" t="s">
        <v>355</v>
      </c>
      <c r="F74" s="4" t="s">
        <v>365</v>
      </c>
      <c r="G74" s="4" t="s">
        <v>367</v>
      </c>
      <c r="H74" s="4">
        <v>5791</v>
      </c>
      <c r="I74" s="4">
        <v>5758</v>
      </c>
      <c r="J74" s="4">
        <v>33</v>
      </c>
      <c r="K74" s="4">
        <v>7571</v>
      </c>
      <c r="L74" s="4">
        <v>3765</v>
      </c>
      <c r="M74" s="4">
        <v>3806</v>
      </c>
      <c r="N74" s="14">
        <f>(L74/M74)*100</f>
        <v>98.922753547031007</v>
      </c>
      <c r="O74" s="4">
        <v>58.2</v>
      </c>
      <c r="P74" s="4">
        <v>31.6</v>
      </c>
      <c r="Q74" s="4">
        <v>26.5</v>
      </c>
      <c r="R74" s="4">
        <v>20</v>
      </c>
      <c r="S74" s="4">
        <v>63.2</v>
      </c>
      <c r="T74" s="4">
        <v>16.8</v>
      </c>
      <c r="U74" s="25">
        <v>1250.7950000000001</v>
      </c>
      <c r="V74" s="34">
        <v>0.15438099205493927</v>
      </c>
      <c r="W74" s="4">
        <v>1602</v>
      </c>
      <c r="X74" s="27">
        <v>0.19376692000000001</v>
      </c>
      <c r="Y74" s="35">
        <v>1535.854</v>
      </c>
      <c r="Z74" s="34">
        <v>0.20139703154563904</v>
      </c>
      <c r="AA74" s="4">
        <v>2318</v>
      </c>
      <c r="AB74" s="29">
        <v>0.29974462000000002</v>
      </c>
      <c r="AC74" s="11">
        <f>VLOOKUP($D74,[1]Hoja2!$A:$E,2,FALSE)</f>
        <v>6425</v>
      </c>
      <c r="AD74" s="11">
        <f>VLOOKUP($D74,[1]Hoja2!$A:$E,3,FALSE)</f>
        <v>7090</v>
      </c>
      <c r="AE74" s="11">
        <f>VLOOKUP($D74,[1]Hoja2!$A:$E,4,FALSE)</f>
        <v>8092</v>
      </c>
      <c r="AF74" s="11">
        <f>VLOOKUP($D74,[1]Hoja2!$A:$E,5,FALSE)</f>
        <v>8905</v>
      </c>
      <c r="AG74" s="36">
        <v>4081</v>
      </c>
      <c r="AH74" s="11">
        <f>K74-AG74</f>
        <v>3490</v>
      </c>
      <c r="AI74" s="26">
        <f>AG74/($AG74+$AH74)</f>
        <v>0.53903051116100908</v>
      </c>
      <c r="AJ74" s="26">
        <f>AH74/($AG74+$AH74)</f>
        <v>0.46096948883899086</v>
      </c>
      <c r="AK74" s="14">
        <f>IFERROR(AG74/AH74,0)</f>
        <v>1.1693409742120344</v>
      </c>
      <c r="AL74" s="28">
        <v>2944.2119944211995</v>
      </c>
      <c r="AM74" s="30">
        <v>2111</v>
      </c>
      <c r="AN74" s="31">
        <v>0.71699999999999997</v>
      </c>
      <c r="AO74" s="32">
        <v>7482.0441988950279</v>
      </c>
      <c r="AP74" s="32">
        <v>5417</v>
      </c>
      <c r="AQ74" s="31">
        <v>0.72399999999999998</v>
      </c>
      <c r="AR74" s="30">
        <v>1226</v>
      </c>
      <c r="AS74" s="30">
        <v>885</v>
      </c>
      <c r="AT74" s="31">
        <v>0.41923259118900996</v>
      </c>
      <c r="AU74" s="4">
        <v>32</v>
      </c>
      <c r="AV74" s="4">
        <v>9</v>
      </c>
      <c r="AW74" s="4">
        <v>76</v>
      </c>
      <c r="AX74" s="4">
        <v>117</v>
      </c>
      <c r="AY74" s="29">
        <v>0.27400000000000002</v>
      </c>
      <c r="AZ74" s="29">
        <v>7.6999999999999999E-2</v>
      </c>
      <c r="BA74" s="29">
        <v>0.65</v>
      </c>
      <c r="BB74" s="4">
        <v>2770</v>
      </c>
      <c r="BC74" s="29">
        <v>4.2000000000000003E-2</v>
      </c>
      <c r="BD74" s="4">
        <v>1903</v>
      </c>
      <c r="BE74" s="4">
        <v>217</v>
      </c>
      <c r="BF74" s="4">
        <v>88</v>
      </c>
      <c r="BG74" s="4">
        <v>538</v>
      </c>
      <c r="BH74" s="4">
        <v>8092</v>
      </c>
      <c r="BI74" s="5">
        <v>191</v>
      </c>
      <c r="BJ74" s="33">
        <v>2360.4</v>
      </c>
      <c r="BK74" s="4">
        <v>275</v>
      </c>
      <c r="BL74" s="4">
        <v>248</v>
      </c>
      <c r="BM74" s="4">
        <v>3</v>
      </c>
      <c r="BN74" s="4">
        <v>1</v>
      </c>
      <c r="BO74" s="4">
        <v>7</v>
      </c>
      <c r="BP74" s="4">
        <v>0</v>
      </c>
      <c r="BQ74" s="4">
        <v>0</v>
      </c>
      <c r="BR74" s="4">
        <v>0</v>
      </c>
      <c r="BS74" s="4">
        <v>4</v>
      </c>
      <c r="BT74" s="4">
        <v>0</v>
      </c>
      <c r="BU74" s="4">
        <v>12</v>
      </c>
      <c r="BV74" s="4">
        <v>66</v>
      </c>
      <c r="BW74" s="4">
        <v>7505</v>
      </c>
      <c r="BX74" s="29">
        <v>8.7174745740324928E-3</v>
      </c>
    </row>
    <row r="75" spans="1:76" x14ac:dyDescent="0.25">
      <c r="A75" s="6" t="s">
        <v>199</v>
      </c>
      <c r="B75" s="4">
        <v>9</v>
      </c>
      <c r="C75" s="4">
        <v>92</v>
      </c>
      <c r="D75" s="6">
        <v>9204</v>
      </c>
      <c r="E75" s="4" t="s">
        <v>442</v>
      </c>
      <c r="F75" s="4" t="s">
        <v>453</v>
      </c>
      <c r="G75" s="4" t="s">
        <v>455</v>
      </c>
      <c r="H75" s="4">
        <v>2821</v>
      </c>
      <c r="I75" s="4">
        <v>2818</v>
      </c>
      <c r="J75" s="4">
        <v>3</v>
      </c>
      <c r="K75" s="4">
        <v>7733</v>
      </c>
      <c r="L75" s="4">
        <v>3817</v>
      </c>
      <c r="M75" s="4">
        <v>3916</v>
      </c>
      <c r="N75" s="14">
        <f>(L75/M75)*100</f>
        <v>97.471910112359552</v>
      </c>
      <c r="O75" s="4">
        <v>59</v>
      </c>
      <c r="P75" s="4">
        <v>36.9</v>
      </c>
      <c r="Q75" s="4">
        <v>22</v>
      </c>
      <c r="R75" s="4">
        <v>23.2</v>
      </c>
      <c r="S75" s="4">
        <v>62.9</v>
      </c>
      <c r="T75" s="4">
        <v>13.9</v>
      </c>
      <c r="U75" s="25">
        <v>4462.6859999999997</v>
      </c>
      <c r="V75" s="34">
        <v>0.50215888023376465</v>
      </c>
      <c r="W75" s="4">
        <v>2335</v>
      </c>
      <c r="X75" s="27">
        <v>0.26687254999999999</v>
      </c>
      <c r="Y75" s="35">
        <v>4410.6329999999998</v>
      </c>
      <c r="Z75" s="34">
        <v>0.50430285930633545</v>
      </c>
      <c r="AA75" s="4">
        <v>4083</v>
      </c>
      <c r="AB75" s="29">
        <v>0.47276070999999997</v>
      </c>
      <c r="AC75" s="11">
        <f>VLOOKUP($D75,[1]Hoja2!$A:$E,2,FALSE)</f>
        <v>9461</v>
      </c>
      <c r="AD75" s="11">
        <f>VLOOKUP($D75,[1]Hoja2!$A:$E,3,FALSE)</f>
        <v>8712</v>
      </c>
      <c r="AE75" s="11">
        <f>VLOOKUP($D75,[1]Hoja2!$A:$E,4,FALSE)</f>
        <v>8458</v>
      </c>
      <c r="AF75" s="11">
        <f>VLOOKUP($D75,[1]Hoja2!$A:$E,5,FALSE)</f>
        <v>8282</v>
      </c>
      <c r="AG75" s="36">
        <v>3640</v>
      </c>
      <c r="AH75" s="11">
        <f>K75-AG75</f>
        <v>4093</v>
      </c>
      <c r="AI75" s="26">
        <f>AG75/($AG75+$AH75)</f>
        <v>0.47070994439415492</v>
      </c>
      <c r="AJ75" s="26">
        <f>AH75/($AG75+$AH75)</f>
        <v>0.52929005560584508</v>
      </c>
      <c r="AK75" s="14">
        <f>IFERROR(AG75/AH75,0)</f>
        <v>0.88932323479110675</v>
      </c>
      <c r="AL75" s="28">
        <v>3338.1201044386421</v>
      </c>
      <c r="AM75" s="30">
        <v>2557</v>
      </c>
      <c r="AN75" s="31">
        <v>0.76600000000000001</v>
      </c>
      <c r="AO75" s="32">
        <v>9278.5445420326214</v>
      </c>
      <c r="AP75" s="32">
        <v>7395</v>
      </c>
      <c r="AQ75" s="31">
        <v>0.79700000000000004</v>
      </c>
      <c r="AR75" s="30">
        <v>1343</v>
      </c>
      <c r="AS75" s="30">
        <v>1214</v>
      </c>
      <c r="AT75" s="31">
        <v>0.47477512710207276</v>
      </c>
      <c r="AU75" s="4">
        <v>21</v>
      </c>
      <c r="AV75" s="4">
        <v>25</v>
      </c>
      <c r="AW75" s="4">
        <v>184</v>
      </c>
      <c r="AX75" s="4">
        <v>230</v>
      </c>
      <c r="AY75" s="29">
        <v>9.0999999999999998E-2</v>
      </c>
      <c r="AZ75" s="29">
        <v>0.109</v>
      </c>
      <c r="BA75" s="29">
        <v>0.8</v>
      </c>
      <c r="BB75" s="4">
        <v>2514</v>
      </c>
      <c r="BC75" s="29">
        <v>9.0999999999999998E-2</v>
      </c>
      <c r="BD75" s="4">
        <v>1521</v>
      </c>
      <c r="BE75" s="4">
        <v>551</v>
      </c>
      <c r="BF75" s="4">
        <v>135</v>
      </c>
      <c r="BG75" s="4">
        <v>284</v>
      </c>
      <c r="BH75" s="4">
        <v>8458</v>
      </c>
      <c r="BI75" s="5">
        <v>351</v>
      </c>
      <c r="BJ75" s="33">
        <v>4149.8999999999996</v>
      </c>
      <c r="BK75" s="4">
        <v>4047</v>
      </c>
      <c r="BL75" s="4">
        <v>3955</v>
      </c>
      <c r="BM75" s="4">
        <v>8</v>
      </c>
      <c r="BN75" s="4">
        <v>0</v>
      </c>
      <c r="BO75" s="4">
        <v>0</v>
      </c>
      <c r="BP75" s="4">
        <v>0</v>
      </c>
      <c r="BQ75" s="4">
        <v>0</v>
      </c>
      <c r="BR75" s="4">
        <v>5</v>
      </c>
      <c r="BS75" s="4">
        <v>1</v>
      </c>
      <c r="BT75" s="4">
        <v>0</v>
      </c>
      <c r="BU75" s="4">
        <v>78</v>
      </c>
      <c r="BV75" s="4">
        <v>22</v>
      </c>
      <c r="BW75" s="4">
        <v>7711</v>
      </c>
      <c r="BX75" s="29">
        <v>2.8449502133712661E-3</v>
      </c>
    </row>
    <row r="76" spans="1:76" x14ac:dyDescent="0.25">
      <c r="A76" s="6" t="s">
        <v>48</v>
      </c>
      <c r="B76" s="4">
        <v>5</v>
      </c>
      <c r="C76" s="4">
        <v>52</v>
      </c>
      <c r="D76" s="6">
        <v>5201</v>
      </c>
      <c r="E76" s="4" t="s">
        <v>547</v>
      </c>
      <c r="F76" s="4" t="s">
        <v>587</v>
      </c>
      <c r="G76" s="4" t="s">
        <v>587</v>
      </c>
      <c r="H76" s="4">
        <v>3136</v>
      </c>
      <c r="I76" s="4">
        <v>3022</v>
      </c>
      <c r="J76" s="4">
        <v>114</v>
      </c>
      <c r="K76" s="4">
        <v>7750</v>
      </c>
      <c r="L76" s="4">
        <v>3819</v>
      </c>
      <c r="M76" s="4">
        <v>3931</v>
      </c>
      <c r="N76" s="14">
        <f>(L76/M76)*100</f>
        <v>97.150852200457891</v>
      </c>
      <c r="O76" s="4">
        <v>37.6</v>
      </c>
      <c r="P76" s="4">
        <v>29.1</v>
      </c>
      <c r="Q76" s="4">
        <v>8.4</v>
      </c>
      <c r="R76" s="4">
        <v>21.2</v>
      </c>
      <c r="S76" s="4">
        <v>72.7</v>
      </c>
      <c r="T76" s="4">
        <v>6.1</v>
      </c>
      <c r="U76" s="25">
        <v>428.2672</v>
      </c>
      <c r="V76" s="34">
        <v>7.9662792384624481E-2</v>
      </c>
      <c r="W76" s="4">
        <v>629</v>
      </c>
      <c r="X76" s="27">
        <v>8.1182370000000004E-2</v>
      </c>
      <c r="Y76" s="35">
        <v>882.01790000000005</v>
      </c>
      <c r="Z76" s="34">
        <v>0.18421375751495361</v>
      </c>
      <c r="AA76" s="4">
        <v>1678</v>
      </c>
      <c r="AB76" s="29">
        <v>0.21650866999999999</v>
      </c>
      <c r="AC76" s="11">
        <f>VLOOKUP($D76,[1]Hoja2!$A:$E,2,FALSE)</f>
        <v>3952</v>
      </c>
      <c r="AD76" s="11">
        <f>VLOOKUP($D76,[1]Hoja2!$A:$E,3,FALSE)</f>
        <v>6070</v>
      </c>
      <c r="AE76" s="11">
        <f>VLOOKUP($D76,[1]Hoja2!$A:$E,4,FALSE)</f>
        <v>8277</v>
      </c>
      <c r="AF76" s="11">
        <f>VLOOKUP($D76,[1]Hoja2!$A:$E,5,FALSE)</f>
        <v>9532</v>
      </c>
      <c r="AG76" s="36">
        <v>7322</v>
      </c>
      <c r="AH76" s="11">
        <f>K76-AG76</f>
        <v>428</v>
      </c>
      <c r="AI76" s="26">
        <f>AG76/($AG76+$AH76)</f>
        <v>0.9447741935483871</v>
      </c>
      <c r="AJ76" s="26">
        <f>AH76/($AG76+$AH76)</f>
        <v>5.5225806451612902E-2</v>
      </c>
      <c r="AK76" s="14">
        <f>IFERROR(AG76/AH76,0)</f>
        <v>17.107476635514018</v>
      </c>
      <c r="AL76" s="28">
        <v>2310.1952277657265</v>
      </c>
      <c r="AM76" s="30">
        <v>1065</v>
      </c>
      <c r="AN76" s="31">
        <v>0.46100000000000002</v>
      </c>
      <c r="AO76" s="32">
        <v>5781.9383259911892</v>
      </c>
      <c r="AP76" s="32">
        <v>2625</v>
      </c>
      <c r="AQ76" s="31">
        <v>0.45400000000000001</v>
      </c>
      <c r="AR76" s="30">
        <v>402</v>
      </c>
      <c r="AS76" s="30">
        <v>663</v>
      </c>
      <c r="AT76" s="31">
        <v>0.62253521126760558</v>
      </c>
      <c r="AU76" s="4">
        <v>65</v>
      </c>
      <c r="AV76" s="4">
        <v>34</v>
      </c>
      <c r="AW76" s="4">
        <v>49</v>
      </c>
      <c r="AX76" s="4">
        <v>148</v>
      </c>
      <c r="AY76" s="29">
        <v>0.439</v>
      </c>
      <c r="AZ76" s="29">
        <v>0.23</v>
      </c>
      <c r="BA76" s="29">
        <v>0.33100000000000002</v>
      </c>
      <c r="BB76" s="4">
        <v>2444</v>
      </c>
      <c r="BC76" s="29">
        <v>6.0999999999999999E-2</v>
      </c>
      <c r="BD76" s="4">
        <v>2309</v>
      </c>
      <c r="BE76" s="4">
        <v>34</v>
      </c>
      <c r="BF76" s="4">
        <v>59</v>
      </c>
      <c r="BG76" s="4">
        <v>18</v>
      </c>
      <c r="BH76" s="4">
        <v>8277</v>
      </c>
      <c r="BI76" s="5">
        <v>10</v>
      </c>
      <c r="BJ76" s="33">
        <v>120.8</v>
      </c>
      <c r="BK76" s="4">
        <v>3976</v>
      </c>
      <c r="BL76" s="4">
        <v>336</v>
      </c>
      <c r="BM76" s="4">
        <v>14</v>
      </c>
      <c r="BN76" s="4">
        <v>3512</v>
      </c>
      <c r="BO76" s="4">
        <v>1</v>
      </c>
      <c r="BP76" s="4">
        <v>3</v>
      </c>
      <c r="BQ76" s="4">
        <v>6</v>
      </c>
      <c r="BR76" s="4">
        <v>8</v>
      </c>
      <c r="BS76" s="4">
        <v>2</v>
      </c>
      <c r="BT76" s="4">
        <v>1</v>
      </c>
      <c r="BU76" s="4">
        <v>93</v>
      </c>
      <c r="BV76" s="4">
        <v>587</v>
      </c>
      <c r="BW76" s="4">
        <v>7163</v>
      </c>
      <c r="BX76" s="29">
        <v>7.5741935483870967E-2</v>
      </c>
    </row>
    <row r="77" spans="1:76" x14ac:dyDescent="0.25">
      <c r="A77" s="6" t="s">
        <v>118</v>
      </c>
      <c r="B77" s="4">
        <v>7</v>
      </c>
      <c r="C77" s="4">
        <v>71</v>
      </c>
      <c r="D77" s="6">
        <v>7107</v>
      </c>
      <c r="E77" s="4" t="s">
        <v>355</v>
      </c>
      <c r="F77" s="4" t="s">
        <v>376</v>
      </c>
      <c r="G77" s="4" t="s">
        <v>378</v>
      </c>
      <c r="H77" s="4">
        <v>3555</v>
      </c>
      <c r="I77" s="4">
        <v>3551</v>
      </c>
      <c r="J77" s="4">
        <v>4</v>
      </c>
      <c r="K77" s="4">
        <v>8245</v>
      </c>
      <c r="L77" s="4">
        <v>4242</v>
      </c>
      <c r="M77" s="4">
        <v>4003</v>
      </c>
      <c r="N77" s="14">
        <f>(L77/M77)*100</f>
        <v>105.97052210841869</v>
      </c>
      <c r="O77" s="4">
        <v>49.9</v>
      </c>
      <c r="P77" s="4">
        <v>26.7</v>
      </c>
      <c r="Q77" s="4">
        <v>23.2</v>
      </c>
      <c r="R77" s="4">
        <v>17.8</v>
      </c>
      <c r="S77" s="4">
        <v>66.7</v>
      </c>
      <c r="T77" s="4">
        <v>15.5</v>
      </c>
      <c r="U77" s="25">
        <v>1869.307</v>
      </c>
      <c r="V77" s="34">
        <v>0.209869384765625</v>
      </c>
      <c r="W77" s="4">
        <v>764</v>
      </c>
      <c r="X77" s="27">
        <v>8.4930900000000004E-2</v>
      </c>
      <c r="Y77" s="35">
        <v>2382.201</v>
      </c>
      <c r="Z77" s="34">
        <v>0.27347040176391602</v>
      </c>
      <c r="AA77" s="4">
        <v>2776</v>
      </c>
      <c r="AB77" s="29">
        <v>0.31739210000000001</v>
      </c>
      <c r="AC77" s="11">
        <f>VLOOKUP($D77,[1]Hoja2!$A:$E,2,FALSE)</f>
        <v>8336</v>
      </c>
      <c r="AD77" s="11">
        <f>VLOOKUP($D77,[1]Hoja2!$A:$E,3,FALSE)</f>
        <v>8377</v>
      </c>
      <c r="AE77" s="11">
        <f>VLOOKUP($D77,[1]Hoja2!$A:$E,4,FALSE)</f>
        <v>8601</v>
      </c>
      <c r="AF77" s="11">
        <f>VLOOKUP($D77,[1]Hoja2!$A:$E,5,FALSE)</f>
        <v>8595</v>
      </c>
      <c r="AG77" s="36">
        <v>3438</v>
      </c>
      <c r="AH77" s="11">
        <f>K77-AG77</f>
        <v>4807</v>
      </c>
      <c r="AI77" s="26">
        <f>AG77/($AG77+$AH77)</f>
        <v>0.41697998787143725</v>
      </c>
      <c r="AJ77" s="26">
        <f>AH77/($AG77+$AH77)</f>
        <v>0.5830200121285628</v>
      </c>
      <c r="AK77" s="14">
        <f>IFERROR(AG77/AH77,0)</f>
        <v>0.71520698980653219</v>
      </c>
      <c r="AL77" s="28">
        <v>3646.6973886328724</v>
      </c>
      <c r="AM77" s="30">
        <v>2374</v>
      </c>
      <c r="AN77" s="31">
        <v>0.65100000000000002</v>
      </c>
      <c r="AO77" s="32">
        <v>8118.6943620178035</v>
      </c>
      <c r="AP77" s="32">
        <v>5472</v>
      </c>
      <c r="AQ77" s="31">
        <v>0.67400000000000004</v>
      </c>
      <c r="AR77" s="30">
        <v>1266</v>
      </c>
      <c r="AS77" s="30">
        <v>1108</v>
      </c>
      <c r="AT77" s="31">
        <v>0.46672283066554338</v>
      </c>
      <c r="AU77" s="4">
        <v>21</v>
      </c>
      <c r="AV77" s="4">
        <v>21</v>
      </c>
      <c r="AW77" s="4">
        <v>181</v>
      </c>
      <c r="AX77" s="4">
        <v>223</v>
      </c>
      <c r="AY77" s="29">
        <v>9.4E-2</v>
      </c>
      <c r="AZ77" s="29">
        <v>9.4E-2</v>
      </c>
      <c r="BA77" s="29">
        <v>0.81200000000000006</v>
      </c>
      <c r="BB77" s="4">
        <v>2838</v>
      </c>
      <c r="BC77" s="29">
        <v>7.9000000000000001E-2</v>
      </c>
      <c r="BD77" s="4">
        <v>1690</v>
      </c>
      <c r="BE77" s="4">
        <v>552</v>
      </c>
      <c r="BF77" s="4">
        <v>176</v>
      </c>
      <c r="BG77" s="4">
        <v>390</v>
      </c>
      <c r="BH77" s="4">
        <v>8601</v>
      </c>
      <c r="BI77" s="5">
        <v>241</v>
      </c>
      <c r="BJ77" s="33">
        <v>2802</v>
      </c>
      <c r="BK77" s="4">
        <v>171</v>
      </c>
      <c r="BL77" s="4">
        <v>151</v>
      </c>
      <c r="BM77" s="4">
        <v>2</v>
      </c>
      <c r="BN77" s="4">
        <v>2</v>
      </c>
      <c r="BO77" s="4">
        <v>0</v>
      </c>
      <c r="BP77" s="4">
        <v>0</v>
      </c>
      <c r="BQ77" s="4">
        <v>0</v>
      </c>
      <c r="BR77" s="4">
        <v>1</v>
      </c>
      <c r="BS77" s="4">
        <v>0</v>
      </c>
      <c r="BT77" s="4">
        <v>0</v>
      </c>
      <c r="BU77" s="4">
        <v>15</v>
      </c>
      <c r="BV77" s="4">
        <v>40</v>
      </c>
      <c r="BW77" s="4">
        <v>8205</v>
      </c>
      <c r="BX77" s="29">
        <v>4.8514251061249243E-3</v>
      </c>
    </row>
    <row r="78" spans="1:76" x14ac:dyDescent="0.25">
      <c r="A78" s="6" t="s">
        <v>224</v>
      </c>
      <c r="B78" s="4">
        <v>10</v>
      </c>
      <c r="C78" s="4">
        <v>102</v>
      </c>
      <c r="D78" s="6">
        <v>10209</v>
      </c>
      <c r="E78" s="4" t="s">
        <v>681</v>
      </c>
      <c r="F78" s="4" t="s">
        <v>691</v>
      </c>
      <c r="G78" s="4" t="s">
        <v>701</v>
      </c>
      <c r="H78" s="4">
        <v>3860</v>
      </c>
      <c r="I78" s="4">
        <v>3832</v>
      </c>
      <c r="J78" s="4">
        <v>28</v>
      </c>
      <c r="K78" s="4">
        <v>8352</v>
      </c>
      <c r="L78" s="4">
        <v>4308</v>
      </c>
      <c r="M78" s="4">
        <v>4044</v>
      </c>
      <c r="N78" s="14">
        <f>(L78/M78)*100</f>
        <v>106.52818991097924</v>
      </c>
      <c r="O78" s="4">
        <v>52.9</v>
      </c>
      <c r="P78" s="4">
        <v>29.2</v>
      </c>
      <c r="Q78" s="4">
        <v>23.7</v>
      </c>
      <c r="R78" s="4">
        <v>19.100000000000001</v>
      </c>
      <c r="S78" s="4">
        <v>65.400000000000006</v>
      </c>
      <c r="T78" s="4">
        <v>15.5</v>
      </c>
      <c r="U78" s="25">
        <v>1746.8</v>
      </c>
      <c r="V78" s="34">
        <v>0.1944345235824585</v>
      </c>
      <c r="W78" s="4">
        <v>1833</v>
      </c>
      <c r="X78" s="27">
        <v>0.20322161999999999</v>
      </c>
      <c r="Y78" s="35">
        <v>3760.2330000000002</v>
      </c>
      <c r="Z78" s="34">
        <v>0.4369315505027771</v>
      </c>
      <c r="AA78" s="4">
        <v>3505</v>
      </c>
      <c r="AB78" s="29">
        <v>0.39798920999999998</v>
      </c>
      <c r="AC78" s="11">
        <f>VLOOKUP($D78,[1]Hoja2!$A:$E,2,FALSE)</f>
        <v>8887</v>
      </c>
      <c r="AD78" s="11">
        <f>VLOOKUP($D78,[1]Hoja2!$A:$E,3,FALSE)</f>
        <v>8807</v>
      </c>
      <c r="AE78" s="11">
        <f>VLOOKUP($D78,[1]Hoja2!$A:$E,4,FALSE)</f>
        <v>8783</v>
      </c>
      <c r="AF78" s="11">
        <f>VLOOKUP($D78,[1]Hoja2!$A:$E,5,FALSE)</f>
        <v>8693</v>
      </c>
      <c r="AG78" s="36">
        <v>2512</v>
      </c>
      <c r="AH78" s="11">
        <f>K78-AG78</f>
        <v>5840</v>
      </c>
      <c r="AI78" s="26">
        <f>AG78/($AG78+$AH78)</f>
        <v>0.3007662835249042</v>
      </c>
      <c r="AJ78" s="26">
        <f>AH78/($AG78+$AH78)</f>
        <v>0.6992337164750958</v>
      </c>
      <c r="AK78" s="14">
        <f>IFERROR(AG78/AH78,0)</f>
        <v>0.43013698630136987</v>
      </c>
      <c r="AL78" s="28">
        <v>3439.3241167434717</v>
      </c>
      <c r="AM78" s="30">
        <v>2239</v>
      </c>
      <c r="AN78" s="31">
        <v>0.65100000000000002</v>
      </c>
      <c r="AO78" s="32">
        <v>8405.1593323216985</v>
      </c>
      <c r="AP78" s="32">
        <v>5539</v>
      </c>
      <c r="AQ78" s="31">
        <v>0.65900000000000003</v>
      </c>
      <c r="AR78" s="30">
        <v>1287</v>
      </c>
      <c r="AS78" s="30">
        <v>952</v>
      </c>
      <c r="AT78" s="31">
        <v>0.42518981688253682</v>
      </c>
      <c r="AU78" s="4">
        <v>13</v>
      </c>
      <c r="AV78" s="4">
        <v>15</v>
      </c>
      <c r="AW78" s="4">
        <v>270</v>
      </c>
      <c r="AX78" s="4">
        <v>298</v>
      </c>
      <c r="AY78" s="29">
        <v>4.3999999999999997E-2</v>
      </c>
      <c r="AZ78" s="29">
        <v>0.05</v>
      </c>
      <c r="BA78" s="29">
        <v>0.90600000000000003</v>
      </c>
      <c r="BB78" s="4">
        <v>3010</v>
      </c>
      <c r="BC78" s="29">
        <v>9.9000000000000005E-2</v>
      </c>
      <c r="BD78" s="4">
        <v>1315</v>
      </c>
      <c r="BE78" s="4">
        <v>692</v>
      </c>
      <c r="BF78" s="4">
        <v>98</v>
      </c>
      <c r="BG78" s="4">
        <v>884</v>
      </c>
      <c r="BH78" s="4">
        <v>8783</v>
      </c>
      <c r="BI78" s="5">
        <v>432</v>
      </c>
      <c r="BJ78" s="33">
        <v>4918.6000000000004</v>
      </c>
      <c r="BK78" s="4">
        <v>3120</v>
      </c>
      <c r="BL78" s="4">
        <v>1811</v>
      </c>
      <c r="BM78" s="4">
        <v>6</v>
      </c>
      <c r="BN78" s="4">
        <v>1</v>
      </c>
      <c r="BO78" s="4">
        <v>0</v>
      </c>
      <c r="BP78" s="4">
        <v>0</v>
      </c>
      <c r="BQ78" s="4">
        <v>0</v>
      </c>
      <c r="BR78" s="4">
        <v>0</v>
      </c>
      <c r="BS78" s="4">
        <v>1</v>
      </c>
      <c r="BT78" s="4">
        <v>3</v>
      </c>
      <c r="BU78" s="4">
        <v>1298</v>
      </c>
      <c r="BV78" s="4">
        <v>79</v>
      </c>
      <c r="BW78" s="4">
        <v>8273</v>
      </c>
      <c r="BX78" s="29">
        <v>9.4588122605363985E-3</v>
      </c>
    </row>
    <row r="79" spans="1:76" x14ac:dyDescent="0.25">
      <c r="A79" s="6" t="s">
        <v>225</v>
      </c>
      <c r="B79" s="4">
        <v>10</v>
      </c>
      <c r="C79" s="4">
        <v>102</v>
      </c>
      <c r="D79" s="6">
        <v>10210</v>
      </c>
      <c r="E79" s="4" t="s">
        <v>681</v>
      </c>
      <c r="F79" s="4" t="s">
        <v>691</v>
      </c>
      <c r="G79" s="4" t="s">
        <v>698</v>
      </c>
      <c r="H79" s="4">
        <v>3566</v>
      </c>
      <c r="I79" s="4">
        <v>3530</v>
      </c>
      <c r="J79" s="4">
        <v>36</v>
      </c>
      <c r="K79" s="4">
        <v>8088</v>
      </c>
      <c r="L79" s="4">
        <v>3941</v>
      </c>
      <c r="M79" s="4">
        <v>4147</v>
      </c>
      <c r="N79" s="14">
        <f>(L79/M79)*100</f>
        <v>95.032553653243312</v>
      </c>
      <c r="O79" s="4">
        <v>53.1</v>
      </c>
      <c r="P79" s="4">
        <v>30.1</v>
      </c>
      <c r="Q79" s="4">
        <v>23.1</v>
      </c>
      <c r="R79" s="4">
        <v>19.600000000000001</v>
      </c>
      <c r="S79" s="4">
        <v>65.3</v>
      </c>
      <c r="T79" s="4">
        <v>15.1</v>
      </c>
      <c r="U79" s="25">
        <v>3362.7060000000001</v>
      </c>
      <c r="V79" s="34">
        <v>0.40456041693687439</v>
      </c>
      <c r="W79" s="4">
        <v>2254</v>
      </c>
      <c r="X79" s="27">
        <v>0.26959729999999998</v>
      </c>
      <c r="Y79" s="35">
        <v>3782.5279999999998</v>
      </c>
      <c r="Z79" s="34">
        <v>0.46371552348136902</v>
      </c>
      <c r="AA79" s="4">
        <v>3543</v>
      </c>
      <c r="AB79" s="29">
        <v>0.43355627000000002</v>
      </c>
      <c r="AC79" s="11">
        <f>VLOOKUP($D79,[1]Hoja2!$A:$E,2,FALSE)</f>
        <v>9242</v>
      </c>
      <c r="AD79" s="11">
        <f>VLOOKUP($D79,[1]Hoja2!$A:$E,3,FALSE)</f>
        <v>8657</v>
      </c>
      <c r="AE79" s="11">
        <f>VLOOKUP($D79,[1]Hoja2!$A:$E,4,FALSE)</f>
        <v>8298</v>
      </c>
      <c r="AF79" s="11">
        <f>VLOOKUP($D79,[1]Hoja2!$A:$E,5,FALSE)</f>
        <v>8042</v>
      </c>
      <c r="AG79" s="36">
        <v>3209</v>
      </c>
      <c r="AH79" s="11">
        <f>K79-AG79</f>
        <v>4879</v>
      </c>
      <c r="AI79" s="26">
        <f>AG79/($AG79+$AH79)</f>
        <v>0.39676063303659742</v>
      </c>
      <c r="AJ79" s="26">
        <f>AH79/($AG79+$AH79)</f>
        <v>0.60323936696340252</v>
      </c>
      <c r="AK79" s="14">
        <f>IFERROR(AG79/AH79,0)</f>
        <v>0.65771674523467927</v>
      </c>
      <c r="AL79" s="28">
        <v>2849.1446345256609</v>
      </c>
      <c r="AM79" s="30">
        <v>1832</v>
      </c>
      <c r="AN79" s="31">
        <v>0.64300000000000002</v>
      </c>
      <c r="AO79" s="32">
        <v>7754.2768273716947</v>
      </c>
      <c r="AP79" s="32">
        <v>4986</v>
      </c>
      <c r="AQ79" s="31">
        <v>0.64300000000000002</v>
      </c>
      <c r="AR79" s="30">
        <v>964</v>
      </c>
      <c r="AS79" s="30">
        <v>868</v>
      </c>
      <c r="AT79" s="31">
        <v>0.47379912663755458</v>
      </c>
      <c r="AU79" s="4">
        <v>15</v>
      </c>
      <c r="AV79" s="4">
        <v>16</v>
      </c>
      <c r="AW79" s="4">
        <v>335</v>
      </c>
      <c r="AX79" s="4">
        <v>366</v>
      </c>
      <c r="AY79" s="29">
        <v>4.1000000000000002E-2</v>
      </c>
      <c r="AZ79" s="29">
        <v>4.3999999999999997E-2</v>
      </c>
      <c r="BA79" s="29">
        <v>0.91500000000000004</v>
      </c>
      <c r="BB79" s="4">
        <v>2754</v>
      </c>
      <c r="BC79" s="29">
        <v>0.13300000000000001</v>
      </c>
      <c r="BD79" s="4">
        <v>1596</v>
      </c>
      <c r="BE79" s="4">
        <v>420</v>
      </c>
      <c r="BF79" s="4">
        <v>1</v>
      </c>
      <c r="BG79" s="4">
        <v>713</v>
      </c>
      <c r="BH79" s="4">
        <v>8298</v>
      </c>
      <c r="BI79" s="5">
        <v>433</v>
      </c>
      <c r="BJ79" s="33">
        <v>5218.1000000000004</v>
      </c>
      <c r="BK79" s="4">
        <v>4024</v>
      </c>
      <c r="BL79" s="4">
        <v>1432</v>
      </c>
      <c r="BM79" s="4">
        <v>9</v>
      </c>
      <c r="BN79" s="4">
        <v>2</v>
      </c>
      <c r="BO79" s="4">
        <v>0</v>
      </c>
      <c r="BP79" s="4">
        <v>5</v>
      </c>
      <c r="BQ79" s="4">
        <v>2</v>
      </c>
      <c r="BR79" s="4">
        <v>3</v>
      </c>
      <c r="BS79" s="4">
        <v>3</v>
      </c>
      <c r="BT79" s="4">
        <v>1</v>
      </c>
      <c r="BU79" s="4">
        <v>2567</v>
      </c>
      <c r="BV79" s="4">
        <v>60</v>
      </c>
      <c r="BW79" s="4">
        <v>8028</v>
      </c>
      <c r="BX79" s="29">
        <v>7.4183976261127599E-3</v>
      </c>
    </row>
    <row r="80" spans="1:76" x14ac:dyDescent="0.25">
      <c r="A80" s="6" t="s">
        <v>117</v>
      </c>
      <c r="B80" s="4">
        <v>7</v>
      </c>
      <c r="C80" s="4">
        <v>71</v>
      </c>
      <c r="D80" s="6">
        <v>7106</v>
      </c>
      <c r="E80" s="4" t="s">
        <v>355</v>
      </c>
      <c r="F80" s="4" t="s">
        <v>376</v>
      </c>
      <c r="G80" s="4" t="s">
        <v>385</v>
      </c>
      <c r="H80" s="4">
        <v>3282</v>
      </c>
      <c r="I80" s="4">
        <v>3278</v>
      </c>
      <c r="J80" s="4">
        <v>4</v>
      </c>
      <c r="K80" s="4">
        <v>8422</v>
      </c>
      <c r="L80" s="4">
        <v>4231</v>
      </c>
      <c r="M80" s="4">
        <v>4191</v>
      </c>
      <c r="N80" s="14">
        <f>(L80/M80)*100</f>
        <v>100.95442615127655</v>
      </c>
      <c r="O80" s="4">
        <v>51.8</v>
      </c>
      <c r="P80" s="4">
        <v>29.7</v>
      </c>
      <c r="Q80" s="4">
        <v>22.1</v>
      </c>
      <c r="R80" s="4">
        <v>19.600000000000001</v>
      </c>
      <c r="S80" s="4">
        <v>65.900000000000006</v>
      </c>
      <c r="T80" s="4">
        <v>14.6</v>
      </c>
      <c r="U80" s="25">
        <v>1052.518</v>
      </c>
      <c r="V80" s="34">
        <v>0.155376136302948</v>
      </c>
      <c r="W80" s="4">
        <v>1063</v>
      </c>
      <c r="X80" s="27">
        <v>0.15974821</v>
      </c>
      <c r="Y80" s="35">
        <v>1715.7460000000001</v>
      </c>
      <c r="Z80" s="34">
        <v>0.25422224402427673</v>
      </c>
      <c r="AA80" s="4">
        <v>1808</v>
      </c>
      <c r="AB80" s="29">
        <v>0.29122541000000002</v>
      </c>
      <c r="AC80" s="11">
        <f>VLOOKUP($D80,[1]Hoja2!$A:$E,2,FALSE)</f>
        <v>7566</v>
      </c>
      <c r="AD80" s="11">
        <f>VLOOKUP($D80,[1]Hoja2!$A:$E,3,FALSE)</f>
        <v>8148</v>
      </c>
      <c r="AE80" s="11">
        <f>VLOOKUP($D80,[1]Hoja2!$A:$E,4,FALSE)</f>
        <v>9083</v>
      </c>
      <c r="AF80" s="11">
        <f>VLOOKUP($D80,[1]Hoja2!$A:$E,5,FALSE)</f>
        <v>9826</v>
      </c>
      <c r="AG80" s="36">
        <v>2587</v>
      </c>
      <c r="AH80" s="11">
        <f>K80-AG80</f>
        <v>5835</v>
      </c>
      <c r="AI80" s="26">
        <f>AG80/($AG80+$AH80)</f>
        <v>0.30717169318451676</v>
      </c>
      <c r="AJ80" s="26">
        <f>AH80/($AG80+$AH80)</f>
        <v>0.69282830681548324</v>
      </c>
      <c r="AK80" s="14">
        <f>IFERROR(AG80/AH80,0)</f>
        <v>0.44335904027420736</v>
      </c>
      <c r="AL80" s="28">
        <v>3361.3707165109035</v>
      </c>
      <c r="AM80" s="30">
        <v>2158</v>
      </c>
      <c r="AN80" s="31">
        <v>0.64200000000000002</v>
      </c>
      <c r="AO80" s="32">
        <v>8585.8895705521463</v>
      </c>
      <c r="AP80" s="32">
        <v>5598</v>
      </c>
      <c r="AQ80" s="31">
        <v>0.65200000000000002</v>
      </c>
      <c r="AR80" s="30">
        <v>1137</v>
      </c>
      <c r="AS80" s="30">
        <v>1021</v>
      </c>
      <c r="AT80" s="31">
        <v>0.47312326227988877</v>
      </c>
      <c r="AU80" s="4">
        <v>24</v>
      </c>
      <c r="AV80" s="4">
        <v>27</v>
      </c>
      <c r="AW80" s="4">
        <v>104</v>
      </c>
      <c r="AX80" s="4">
        <v>155</v>
      </c>
      <c r="AY80" s="29">
        <v>0.155</v>
      </c>
      <c r="AZ80" s="29">
        <v>0.17399999999999999</v>
      </c>
      <c r="BA80" s="29">
        <v>0.67100000000000004</v>
      </c>
      <c r="BB80" s="4">
        <v>2748</v>
      </c>
      <c r="BC80" s="29">
        <v>5.6000000000000001E-2</v>
      </c>
      <c r="BD80" s="4">
        <v>2178</v>
      </c>
      <c r="BE80" s="4">
        <v>407</v>
      </c>
      <c r="BF80" s="4">
        <v>116</v>
      </c>
      <c r="BG80" s="4">
        <v>30</v>
      </c>
      <c r="BH80" s="4">
        <v>9083</v>
      </c>
      <c r="BI80" s="5">
        <v>239</v>
      </c>
      <c r="BJ80" s="33">
        <v>2631.3</v>
      </c>
      <c r="BK80" s="4">
        <v>239</v>
      </c>
      <c r="BL80" s="4">
        <v>214</v>
      </c>
      <c r="BM80" s="4">
        <v>8</v>
      </c>
      <c r="BN80" s="4">
        <v>1</v>
      </c>
      <c r="BO80" s="4">
        <v>0</v>
      </c>
      <c r="BP80" s="4">
        <v>2</v>
      </c>
      <c r="BQ80" s="4">
        <v>0</v>
      </c>
      <c r="BR80" s="4">
        <v>2</v>
      </c>
      <c r="BS80" s="4">
        <v>1</v>
      </c>
      <c r="BT80" s="4">
        <v>0</v>
      </c>
      <c r="BU80" s="4">
        <v>11</v>
      </c>
      <c r="BV80" s="4">
        <v>49</v>
      </c>
      <c r="BW80" s="4">
        <v>8373</v>
      </c>
      <c r="BX80" s="29">
        <v>5.8180954642602705E-3</v>
      </c>
    </row>
    <row r="81" spans="1:76" x14ac:dyDescent="0.25">
      <c r="A81" s="6" t="s">
        <v>328</v>
      </c>
      <c r="B81" s="4">
        <v>16</v>
      </c>
      <c r="C81" s="5">
        <v>161</v>
      </c>
      <c r="D81" s="6">
        <v>16105</v>
      </c>
      <c r="E81" s="4" t="s">
        <v>386</v>
      </c>
      <c r="F81" s="4" t="s">
        <v>420</v>
      </c>
      <c r="G81" s="4" t="s">
        <v>423</v>
      </c>
      <c r="H81" s="4">
        <v>3430</v>
      </c>
      <c r="I81" s="4">
        <v>3425</v>
      </c>
      <c r="J81" s="4">
        <v>5</v>
      </c>
      <c r="K81" s="4">
        <v>8448</v>
      </c>
      <c r="L81" s="4">
        <v>4221</v>
      </c>
      <c r="M81" s="4">
        <v>4227</v>
      </c>
      <c r="N81" s="14">
        <f>(L81/M81)*100</f>
        <v>99.858055358410226</v>
      </c>
      <c r="O81" s="4">
        <v>50.4</v>
      </c>
      <c r="P81" s="4">
        <v>29.5</v>
      </c>
      <c r="Q81" s="4">
        <v>20.9</v>
      </c>
      <c r="R81" s="4">
        <v>19.600000000000001</v>
      </c>
      <c r="S81" s="4">
        <v>66.5</v>
      </c>
      <c r="T81" s="4">
        <v>13.9</v>
      </c>
      <c r="U81" s="25">
        <v>1818.175</v>
      </c>
      <c r="V81" s="34">
        <v>0.2010810524225235</v>
      </c>
      <c r="W81" s="4">
        <v>2147</v>
      </c>
      <c r="X81" s="27">
        <v>0.23840728999999999</v>
      </c>
      <c r="Y81" s="35">
        <v>1448.5889999999999</v>
      </c>
      <c r="Z81" s="34">
        <v>0.16190783679485321</v>
      </c>
      <c r="AA81" s="4">
        <v>2365</v>
      </c>
      <c r="AB81" s="29">
        <v>0.28481367000000002</v>
      </c>
      <c r="AC81" s="11">
        <f>VLOOKUP($D81,[1]Hoja2!$A:$E,2,FALSE)</f>
        <v>9127</v>
      </c>
      <c r="AD81" s="11">
        <f>VLOOKUP($D81,[1]Hoja2!$A:$E,3,FALSE)</f>
        <v>8741</v>
      </c>
      <c r="AE81" s="11">
        <f>VLOOKUP($D81,[1]Hoja2!$A:$E,4,FALSE)</f>
        <v>8639</v>
      </c>
      <c r="AF81" s="11">
        <f>VLOOKUP($D81,[1]Hoja2!$A:$E,5,FALSE)</f>
        <v>8470</v>
      </c>
      <c r="AG81" s="36">
        <v>4168</v>
      </c>
      <c r="AH81" s="11">
        <f>K81-AG81</f>
        <v>4280</v>
      </c>
      <c r="AI81" s="26">
        <f>AG81/($AG81+$AH81)</f>
        <v>0.4933712121212121</v>
      </c>
      <c r="AJ81" s="26">
        <f>AH81/($AG81+$AH81)</f>
        <v>0.50662878787878785</v>
      </c>
      <c r="AK81" s="14">
        <f>IFERROR(AG81/AH81,0)</f>
        <v>0.9738317757009346</v>
      </c>
      <c r="AL81" s="28">
        <v>3287.9656160458453</v>
      </c>
      <c r="AM81" s="30">
        <v>2295</v>
      </c>
      <c r="AN81" s="31">
        <v>0.69799999999999995</v>
      </c>
      <c r="AO81" s="32">
        <v>8604.7819971870613</v>
      </c>
      <c r="AP81" s="32">
        <v>6118</v>
      </c>
      <c r="AQ81" s="31">
        <v>0.71099999999999997</v>
      </c>
      <c r="AR81" s="30">
        <v>1173</v>
      </c>
      <c r="AS81" s="30">
        <v>1122</v>
      </c>
      <c r="AT81" s="31">
        <v>0.48888888888888887</v>
      </c>
      <c r="AU81" s="4">
        <v>19</v>
      </c>
      <c r="AV81" s="4">
        <v>33</v>
      </c>
      <c r="AW81" s="4">
        <v>198</v>
      </c>
      <c r="AX81" s="4">
        <v>250</v>
      </c>
      <c r="AY81" s="29">
        <v>7.5999999999999998E-2</v>
      </c>
      <c r="AZ81" s="29">
        <v>0.13200000000000001</v>
      </c>
      <c r="BA81" s="29">
        <v>0.79200000000000004</v>
      </c>
      <c r="BB81" s="4">
        <v>2776</v>
      </c>
      <c r="BC81" s="29">
        <v>0.09</v>
      </c>
      <c r="BD81" s="4">
        <v>2035</v>
      </c>
      <c r="BE81" s="4">
        <v>574</v>
      </c>
      <c r="BF81" s="4">
        <v>116</v>
      </c>
      <c r="BG81" s="4">
        <v>43</v>
      </c>
      <c r="BH81" s="4">
        <v>8639</v>
      </c>
      <c r="BI81" s="5">
        <v>224</v>
      </c>
      <c r="BJ81" s="33">
        <v>2592.9</v>
      </c>
      <c r="BK81" s="4">
        <v>368</v>
      </c>
      <c r="BL81" s="4">
        <v>351</v>
      </c>
      <c r="BM81" s="4">
        <v>1</v>
      </c>
      <c r="BN81" s="4">
        <v>1</v>
      </c>
      <c r="BO81" s="4">
        <v>0</v>
      </c>
      <c r="BP81" s="4">
        <v>1</v>
      </c>
      <c r="BQ81" s="4">
        <v>0</v>
      </c>
      <c r="BR81" s="4">
        <v>4</v>
      </c>
      <c r="BS81" s="4">
        <v>0</v>
      </c>
      <c r="BT81" s="4">
        <v>0</v>
      </c>
      <c r="BU81" s="4">
        <v>10</v>
      </c>
      <c r="BV81" s="4">
        <v>14</v>
      </c>
      <c r="BW81" s="4">
        <v>8434</v>
      </c>
      <c r="BX81" s="29">
        <v>1.6571969696969697E-3</v>
      </c>
    </row>
    <row r="82" spans="1:76" x14ac:dyDescent="0.25">
      <c r="A82" s="6" t="s">
        <v>235</v>
      </c>
      <c r="B82" s="4">
        <v>10</v>
      </c>
      <c r="C82" s="4">
        <v>104</v>
      </c>
      <c r="D82" s="6">
        <v>10403</v>
      </c>
      <c r="E82" s="4" t="s">
        <v>681</v>
      </c>
      <c r="F82" s="4" t="s">
        <v>702</v>
      </c>
      <c r="G82" s="4" t="s">
        <v>704</v>
      </c>
      <c r="H82" s="4">
        <v>4439</v>
      </c>
      <c r="I82" s="4">
        <v>4418</v>
      </c>
      <c r="J82" s="4">
        <v>21</v>
      </c>
      <c r="K82" s="4">
        <v>8944</v>
      </c>
      <c r="L82" s="4">
        <v>4701</v>
      </c>
      <c r="M82" s="4">
        <v>4243</v>
      </c>
      <c r="N82" s="14">
        <f>(L82/M82)*100</f>
        <v>110.79424935187367</v>
      </c>
      <c r="O82" s="4">
        <v>49.9</v>
      </c>
      <c r="P82" s="4">
        <v>33.4</v>
      </c>
      <c r="Q82" s="4">
        <v>16.5</v>
      </c>
      <c r="R82" s="4">
        <v>22.3</v>
      </c>
      <c r="S82" s="4">
        <v>66.7</v>
      </c>
      <c r="T82" s="4">
        <v>11</v>
      </c>
      <c r="U82" s="25">
        <v>1787.54</v>
      </c>
      <c r="V82" s="34">
        <v>0.22678756713867188</v>
      </c>
      <c r="W82" s="4">
        <v>1520</v>
      </c>
      <c r="X82" s="27">
        <v>0.16991808999999999</v>
      </c>
      <c r="Y82" s="35">
        <v>2305.797</v>
      </c>
      <c r="Z82" s="34">
        <v>0.2906486988067627</v>
      </c>
      <c r="AA82" s="4">
        <v>2631</v>
      </c>
      <c r="AB82" s="29">
        <v>0.29420333999999998</v>
      </c>
      <c r="AC82" s="11">
        <f>VLOOKUP($D82,[1]Hoja2!$A:$E,2,FALSE)</f>
        <v>8588</v>
      </c>
      <c r="AD82" s="11">
        <f>VLOOKUP($D82,[1]Hoja2!$A:$E,3,FALSE)</f>
        <v>9101</v>
      </c>
      <c r="AE82" s="11">
        <f>VLOOKUP($D82,[1]Hoja2!$A:$E,4,FALSE)</f>
        <v>9525</v>
      </c>
      <c r="AF82" s="11">
        <f>VLOOKUP($D82,[1]Hoja2!$A:$E,5,FALSE)</f>
        <v>9640</v>
      </c>
      <c r="AG82" s="36">
        <v>3641</v>
      </c>
      <c r="AH82" s="11">
        <f>K82-AG82</f>
        <v>5303</v>
      </c>
      <c r="AI82" s="26">
        <f>AG82/($AG82+$AH82)</f>
        <v>0.40708855098389984</v>
      </c>
      <c r="AJ82" s="26">
        <f>AH82/($AG82+$AH82)</f>
        <v>0.59291144901610016</v>
      </c>
      <c r="AK82" s="14">
        <f>IFERROR(AG82/AH82,0)</f>
        <v>0.6865924948142561</v>
      </c>
      <c r="AL82" s="28">
        <v>3685.3582554517134</v>
      </c>
      <c r="AM82" s="30">
        <v>2366</v>
      </c>
      <c r="AN82" s="31">
        <v>0.64200000000000002</v>
      </c>
      <c r="AO82" s="32">
        <v>9525.6024096385536</v>
      </c>
      <c r="AP82" s="32">
        <v>6325</v>
      </c>
      <c r="AQ82" s="31">
        <v>0.66400000000000003</v>
      </c>
      <c r="AR82" s="30">
        <v>1282</v>
      </c>
      <c r="AS82" s="30">
        <v>1084</v>
      </c>
      <c r="AT82" s="31">
        <v>0.45815722738799664</v>
      </c>
      <c r="AU82" s="4">
        <v>19</v>
      </c>
      <c r="AV82" s="4">
        <v>15</v>
      </c>
      <c r="AW82" s="4">
        <v>347</v>
      </c>
      <c r="AX82" s="4">
        <v>381</v>
      </c>
      <c r="AY82" s="29">
        <v>0.05</v>
      </c>
      <c r="AZ82" s="29">
        <v>3.9E-2</v>
      </c>
      <c r="BA82" s="29">
        <v>0.91100000000000003</v>
      </c>
      <c r="BB82" s="4">
        <v>3093</v>
      </c>
      <c r="BC82" s="29">
        <v>0.123</v>
      </c>
      <c r="BD82" s="4">
        <v>2240</v>
      </c>
      <c r="BE82" s="4">
        <v>193</v>
      </c>
      <c r="BF82" s="4">
        <v>42</v>
      </c>
      <c r="BG82" s="4">
        <v>592</v>
      </c>
      <c r="BH82" s="4">
        <v>9525</v>
      </c>
      <c r="BI82" s="5">
        <v>623</v>
      </c>
      <c r="BJ82" s="33">
        <v>6540.7</v>
      </c>
      <c r="BK82" s="4">
        <v>3109</v>
      </c>
      <c r="BL82" s="4">
        <v>2879</v>
      </c>
      <c r="BM82" s="4">
        <v>2</v>
      </c>
      <c r="BN82" s="4">
        <v>0</v>
      </c>
      <c r="BO82" s="4">
        <v>2</v>
      </c>
      <c r="BP82" s="4">
        <v>0</v>
      </c>
      <c r="BQ82" s="4">
        <v>0</v>
      </c>
      <c r="BR82" s="4">
        <v>2</v>
      </c>
      <c r="BS82" s="4">
        <v>5</v>
      </c>
      <c r="BT82" s="4">
        <v>9</v>
      </c>
      <c r="BU82" s="4">
        <v>210</v>
      </c>
      <c r="BV82" s="4">
        <v>51</v>
      </c>
      <c r="BW82" s="4">
        <v>8893</v>
      </c>
      <c r="BX82" s="29">
        <v>5.7021466905187836E-3</v>
      </c>
    </row>
    <row r="83" spans="1:76" x14ac:dyDescent="0.25">
      <c r="A83" s="6" t="s">
        <v>227</v>
      </c>
      <c r="B83" s="4">
        <v>10</v>
      </c>
      <c r="C83" s="4">
        <v>103</v>
      </c>
      <c r="D83" s="6">
        <v>10302</v>
      </c>
      <c r="E83" s="4" t="s">
        <v>681</v>
      </c>
      <c r="F83" s="4" t="s">
        <v>706</v>
      </c>
      <c r="G83" s="4" t="s">
        <v>707</v>
      </c>
      <c r="H83" s="4">
        <v>4099</v>
      </c>
      <c r="I83" s="4">
        <v>4081</v>
      </c>
      <c r="J83" s="4">
        <v>18</v>
      </c>
      <c r="K83" s="4">
        <v>8999</v>
      </c>
      <c r="L83" s="4">
        <v>4721</v>
      </c>
      <c r="M83" s="4">
        <v>4278</v>
      </c>
      <c r="N83" s="14">
        <f>(L83/M83)*100</f>
        <v>110.35530621785881</v>
      </c>
      <c r="O83" s="4">
        <v>47.1</v>
      </c>
      <c r="P83" s="4">
        <v>28.6</v>
      </c>
      <c r="Q83" s="4">
        <v>18.5</v>
      </c>
      <c r="R83" s="4">
        <v>19.5</v>
      </c>
      <c r="S83" s="4">
        <v>68</v>
      </c>
      <c r="T83" s="4">
        <v>12.6</v>
      </c>
      <c r="U83" s="25">
        <v>2502.0050000000001</v>
      </c>
      <c r="V83" s="34">
        <v>0.2965162992477417</v>
      </c>
      <c r="W83" s="4">
        <v>1157</v>
      </c>
      <c r="X83" s="27">
        <v>0.13996886</v>
      </c>
      <c r="Y83" s="35">
        <v>2406.9470000000001</v>
      </c>
      <c r="Z83" s="34">
        <v>0.29356586933135986</v>
      </c>
      <c r="AA83" s="4">
        <v>2136</v>
      </c>
      <c r="AB83" s="29">
        <v>0.27432035999999999</v>
      </c>
      <c r="AC83" s="11">
        <f>VLOOKUP($D83,[1]Hoja2!$A:$E,2,FALSE)</f>
        <v>10536</v>
      </c>
      <c r="AD83" s="11">
        <f>VLOOKUP($D83,[1]Hoja2!$A:$E,3,FALSE)</f>
        <v>9756</v>
      </c>
      <c r="AE83" s="11">
        <f>VLOOKUP($D83,[1]Hoja2!$A:$E,4,FALSE)</f>
        <v>9192</v>
      </c>
      <c r="AF83" s="11">
        <f>VLOOKUP($D83,[1]Hoja2!$A:$E,5,FALSE)</f>
        <v>8884</v>
      </c>
      <c r="AG83" s="36">
        <v>2053</v>
      </c>
      <c r="AH83" s="11">
        <f>K83-AG83</f>
        <v>6946</v>
      </c>
      <c r="AI83" s="26">
        <f>AG83/($AG83+$AH83)</f>
        <v>0.22813645960662296</v>
      </c>
      <c r="AJ83" s="26">
        <f>AH83/($AG83+$AH83)</f>
        <v>0.77186354039337701</v>
      </c>
      <c r="AK83" s="14">
        <f>IFERROR(AG83/AH83,0)</f>
        <v>0.29556579326230925</v>
      </c>
      <c r="AL83" s="28">
        <v>3330.2891933028918</v>
      </c>
      <c r="AM83" s="30">
        <v>2188</v>
      </c>
      <c r="AN83" s="31">
        <v>0.65700000000000003</v>
      </c>
      <c r="AO83" s="32">
        <v>8295.7957957957951</v>
      </c>
      <c r="AP83" s="32">
        <v>5525</v>
      </c>
      <c r="AQ83" s="31">
        <v>0.66600000000000004</v>
      </c>
      <c r="AR83" s="30">
        <v>1052</v>
      </c>
      <c r="AS83" s="30">
        <v>1136</v>
      </c>
      <c r="AT83" s="31">
        <v>0.51919561243144419</v>
      </c>
      <c r="AU83" s="4">
        <v>14</v>
      </c>
      <c r="AV83" s="4">
        <v>37</v>
      </c>
      <c r="AW83" s="4">
        <v>234</v>
      </c>
      <c r="AX83" s="4">
        <v>285</v>
      </c>
      <c r="AY83" s="29">
        <v>4.9000000000000002E-2</v>
      </c>
      <c r="AZ83" s="29">
        <v>0.13</v>
      </c>
      <c r="BA83" s="29">
        <v>0.82099999999999995</v>
      </c>
      <c r="BB83" s="4">
        <v>2988</v>
      </c>
      <c r="BC83" s="29">
        <v>9.5000000000000001E-2</v>
      </c>
      <c r="BD83" s="4">
        <v>1421</v>
      </c>
      <c r="BE83" s="4">
        <v>926</v>
      </c>
      <c r="BF83" s="4">
        <v>8</v>
      </c>
      <c r="BG83" s="4">
        <v>611</v>
      </c>
      <c r="BH83" s="4">
        <v>9192</v>
      </c>
      <c r="BI83" s="5">
        <v>511</v>
      </c>
      <c r="BJ83" s="33">
        <v>5559.2</v>
      </c>
      <c r="BK83" s="4">
        <v>2971</v>
      </c>
      <c r="BL83" s="4">
        <v>2806</v>
      </c>
      <c r="BM83" s="4">
        <v>4</v>
      </c>
      <c r="BN83" s="4">
        <v>2</v>
      </c>
      <c r="BO83" s="4">
        <v>0</v>
      </c>
      <c r="BP83" s="4">
        <v>4</v>
      </c>
      <c r="BQ83" s="4">
        <v>0</v>
      </c>
      <c r="BR83" s="4">
        <v>5</v>
      </c>
      <c r="BS83" s="4">
        <v>0</v>
      </c>
      <c r="BT83" s="4">
        <v>1</v>
      </c>
      <c r="BU83" s="4">
        <v>149</v>
      </c>
      <c r="BV83" s="4">
        <v>125</v>
      </c>
      <c r="BW83" s="4">
        <v>8874</v>
      </c>
      <c r="BX83" s="29">
        <v>1.3890432270252251E-2</v>
      </c>
    </row>
    <row r="84" spans="1:76" x14ac:dyDescent="0.25">
      <c r="A84" s="6" t="s">
        <v>109</v>
      </c>
      <c r="B84" s="4">
        <v>6</v>
      </c>
      <c r="C84" s="4">
        <v>63</v>
      </c>
      <c r="D84" s="6">
        <v>6308</v>
      </c>
      <c r="E84" s="4" t="s">
        <v>588</v>
      </c>
      <c r="F84" s="4" t="s">
        <v>589</v>
      </c>
      <c r="G84" s="4" t="s">
        <v>590</v>
      </c>
      <c r="H84" s="4">
        <v>3180</v>
      </c>
      <c r="I84" s="4">
        <v>3174</v>
      </c>
      <c r="J84" s="4">
        <v>6</v>
      </c>
      <c r="K84" s="4">
        <v>8738</v>
      </c>
      <c r="L84" s="4">
        <v>4432</v>
      </c>
      <c r="M84" s="4">
        <v>4306</v>
      </c>
      <c r="N84" s="14">
        <f>(L84/M84)*100</f>
        <v>102.92614955875523</v>
      </c>
      <c r="O84" s="4">
        <v>48.2</v>
      </c>
      <c r="P84" s="4">
        <v>28.4</v>
      </c>
      <c r="Q84" s="4">
        <v>19.8</v>
      </c>
      <c r="R84" s="4">
        <v>19.100000000000001</v>
      </c>
      <c r="S84" s="4">
        <v>67.5</v>
      </c>
      <c r="T84" s="4">
        <v>13.4</v>
      </c>
      <c r="U84" s="25">
        <v>1737.422</v>
      </c>
      <c r="V84" s="34">
        <v>0.20342136919498444</v>
      </c>
      <c r="W84" s="4">
        <v>1506</v>
      </c>
      <c r="X84" s="27">
        <v>0.17643577999999999</v>
      </c>
      <c r="Y84" s="35">
        <v>2528.0160000000001</v>
      </c>
      <c r="Z84" s="34">
        <v>0.29494994878768921</v>
      </c>
      <c r="AA84" s="4">
        <v>1794</v>
      </c>
      <c r="AB84" s="29">
        <v>0.21150042999999999</v>
      </c>
      <c r="AC84" s="11">
        <f>VLOOKUP($D84,[1]Hoja2!$A:$E,2,FALSE)</f>
        <v>8493</v>
      </c>
      <c r="AD84" s="11">
        <f>VLOOKUP($D84,[1]Hoja2!$A:$E,3,FALSE)</f>
        <v>8699</v>
      </c>
      <c r="AE84" s="11">
        <f>VLOOKUP($D84,[1]Hoja2!$A:$E,4,FALSE)</f>
        <v>9164</v>
      </c>
      <c r="AF84" s="11">
        <f>VLOOKUP($D84,[1]Hoja2!$A:$E,5,FALSE)</f>
        <v>9404</v>
      </c>
      <c r="AG84" s="36">
        <v>2375</v>
      </c>
      <c r="AH84" s="11">
        <f>K84-AG84</f>
        <v>6363</v>
      </c>
      <c r="AI84" s="26">
        <f>AG84/($AG84+$AH84)</f>
        <v>0.27180132753490499</v>
      </c>
      <c r="AJ84" s="26">
        <f>AH84/($AG84+$AH84)</f>
        <v>0.72819867246509495</v>
      </c>
      <c r="AK84" s="14">
        <f>IFERROR(AG84/AH84,0)</f>
        <v>0.37325161087537323</v>
      </c>
      <c r="AL84" s="28">
        <v>3215.5591572123176</v>
      </c>
      <c r="AM84" s="30">
        <v>1984</v>
      </c>
      <c r="AN84" s="31">
        <v>0.61699999999999999</v>
      </c>
      <c r="AO84" s="32">
        <v>8336.0128617363353</v>
      </c>
      <c r="AP84" s="32">
        <v>5185</v>
      </c>
      <c r="AQ84" s="31">
        <v>0.622</v>
      </c>
      <c r="AR84" s="30">
        <v>1030</v>
      </c>
      <c r="AS84" s="30">
        <v>954</v>
      </c>
      <c r="AT84" s="31">
        <v>0.48084677419354838</v>
      </c>
      <c r="AU84" s="4">
        <v>56</v>
      </c>
      <c r="AV84" s="4">
        <v>49</v>
      </c>
      <c r="AW84" s="4">
        <v>192</v>
      </c>
      <c r="AX84" s="4">
        <v>297</v>
      </c>
      <c r="AY84" s="29">
        <v>0.189</v>
      </c>
      <c r="AZ84" s="29">
        <v>0.16500000000000001</v>
      </c>
      <c r="BA84" s="29">
        <v>0.64600000000000002</v>
      </c>
      <c r="BB84" s="4">
        <v>2753</v>
      </c>
      <c r="BC84" s="29">
        <v>0.108</v>
      </c>
      <c r="BD84" s="4">
        <v>2624</v>
      </c>
      <c r="BE84" s="4">
        <v>95</v>
      </c>
      <c r="BF84" s="4">
        <v>20</v>
      </c>
      <c r="BG84" s="4">
        <v>5</v>
      </c>
      <c r="BH84" s="4">
        <v>9164</v>
      </c>
      <c r="BI84" s="5">
        <v>204</v>
      </c>
      <c r="BJ84" s="33">
        <v>2226.1</v>
      </c>
      <c r="BK84" s="4">
        <v>487</v>
      </c>
      <c r="BL84" s="4">
        <v>442</v>
      </c>
      <c r="BM84" s="4">
        <v>3</v>
      </c>
      <c r="BN84" s="4">
        <v>3</v>
      </c>
      <c r="BO84" s="4">
        <v>0</v>
      </c>
      <c r="BP84" s="4">
        <v>10</v>
      </c>
      <c r="BQ84" s="4">
        <v>0</v>
      </c>
      <c r="BR84" s="4">
        <v>7</v>
      </c>
      <c r="BS84" s="4">
        <v>0</v>
      </c>
      <c r="BT84" s="4">
        <v>0</v>
      </c>
      <c r="BU84" s="4">
        <v>22</v>
      </c>
      <c r="BV84" s="4">
        <v>110</v>
      </c>
      <c r="BW84" s="4">
        <v>8628</v>
      </c>
      <c r="BX84" s="29">
        <v>1.2588693064774548E-2</v>
      </c>
    </row>
    <row r="85" spans="1:76" x14ac:dyDescent="0.25">
      <c r="A85" s="6" t="s">
        <v>33</v>
      </c>
      <c r="B85" s="4">
        <v>4</v>
      </c>
      <c r="C85" s="4">
        <v>42</v>
      </c>
      <c r="D85" s="6">
        <v>4202</v>
      </c>
      <c r="E85" s="4" t="s">
        <v>528</v>
      </c>
      <c r="F85" s="4" t="s">
        <v>542</v>
      </c>
      <c r="G85" s="4" t="s">
        <v>544</v>
      </c>
      <c r="H85" s="4">
        <v>5278</v>
      </c>
      <c r="I85" s="4">
        <v>5270</v>
      </c>
      <c r="J85" s="4">
        <v>8</v>
      </c>
      <c r="K85" s="4">
        <v>9093</v>
      </c>
      <c r="L85" s="4">
        <v>4632</v>
      </c>
      <c r="M85" s="4">
        <v>4461</v>
      </c>
      <c r="N85" s="14">
        <f>(L85/M85)*100</f>
        <v>103.83322125084062</v>
      </c>
      <c r="O85" s="4">
        <v>62</v>
      </c>
      <c r="P85" s="4">
        <v>29.6</v>
      </c>
      <c r="Q85" s="4">
        <v>32.4</v>
      </c>
      <c r="R85" s="4">
        <v>18.3</v>
      </c>
      <c r="S85" s="4">
        <v>61.7</v>
      </c>
      <c r="T85" s="4">
        <v>20</v>
      </c>
      <c r="U85" s="25">
        <v>2346.3440000000001</v>
      </c>
      <c r="V85" s="34">
        <v>0.31255409121513367</v>
      </c>
      <c r="W85" s="4">
        <v>1835</v>
      </c>
      <c r="X85" s="27">
        <v>0.25102221000000002</v>
      </c>
      <c r="Y85" s="35">
        <v>3159.2510000000002</v>
      </c>
      <c r="Z85" s="34">
        <v>0.42594727873802185</v>
      </c>
      <c r="AA85" s="4">
        <v>3132</v>
      </c>
      <c r="AB85" s="29">
        <v>0.43462559000000001</v>
      </c>
      <c r="AC85" s="11">
        <f>VLOOKUP($D85,[1]Hoja2!$A:$E,2,FALSE)</f>
        <v>9765</v>
      </c>
      <c r="AD85" s="11">
        <f>VLOOKUP($D85,[1]Hoja2!$A:$E,3,FALSE)</f>
        <v>9433</v>
      </c>
      <c r="AE85" s="11">
        <f>VLOOKUP($D85,[1]Hoja2!$A:$E,4,FALSE)</f>
        <v>9546</v>
      </c>
      <c r="AF85" s="11">
        <f>VLOOKUP($D85,[1]Hoja2!$A:$E,5,FALSE)</f>
        <v>9411</v>
      </c>
      <c r="AG85" s="36">
        <v>1960</v>
      </c>
      <c r="AH85" s="11">
        <f>K85-AG85</f>
        <v>7133</v>
      </c>
      <c r="AI85" s="26">
        <f>AG85/($AG85+$AH85)</f>
        <v>0.2155504234026174</v>
      </c>
      <c r="AJ85" s="26">
        <f>AH85/($AG85+$AH85)</f>
        <v>0.78444957659738257</v>
      </c>
      <c r="AK85" s="14">
        <f>IFERROR(AG85/AH85,0)</f>
        <v>0.27477919528949951</v>
      </c>
      <c r="AL85" s="28">
        <v>3762.4466571834996</v>
      </c>
      <c r="AM85" s="30">
        <v>2645</v>
      </c>
      <c r="AN85" s="31">
        <v>0.70299999999999996</v>
      </c>
      <c r="AO85" s="32">
        <v>9457.3082489146163</v>
      </c>
      <c r="AP85" s="32">
        <v>6535</v>
      </c>
      <c r="AQ85" s="31">
        <v>0.69099999999999995</v>
      </c>
      <c r="AR85" s="30">
        <v>1423</v>
      </c>
      <c r="AS85" s="30">
        <v>1222</v>
      </c>
      <c r="AT85" s="31">
        <v>0.46200378071833648</v>
      </c>
      <c r="AU85" s="4">
        <v>28</v>
      </c>
      <c r="AV85" s="4">
        <v>23</v>
      </c>
      <c r="AW85" s="4">
        <v>217</v>
      </c>
      <c r="AX85" s="4">
        <v>268</v>
      </c>
      <c r="AY85" s="29">
        <v>0.104</v>
      </c>
      <c r="AZ85" s="29">
        <v>8.5999999999999993E-2</v>
      </c>
      <c r="BA85" s="29">
        <v>0.81</v>
      </c>
      <c r="BB85" s="4">
        <v>3396</v>
      </c>
      <c r="BC85" s="29">
        <v>7.9000000000000001E-2</v>
      </c>
      <c r="BD85" s="4">
        <v>1904</v>
      </c>
      <c r="BE85" s="4">
        <v>468</v>
      </c>
      <c r="BF85" s="4">
        <v>654</v>
      </c>
      <c r="BG85" s="4">
        <v>348</v>
      </c>
      <c r="BH85" s="4">
        <v>9546</v>
      </c>
      <c r="BI85" s="5">
        <v>183</v>
      </c>
      <c r="BJ85" s="33">
        <v>1917</v>
      </c>
      <c r="BK85" s="4">
        <v>417</v>
      </c>
      <c r="BL85" s="4">
        <v>172</v>
      </c>
      <c r="BM85" s="4">
        <v>23</v>
      </c>
      <c r="BN85" s="4">
        <v>1</v>
      </c>
      <c r="BO85" s="4">
        <v>1</v>
      </c>
      <c r="BP85" s="4">
        <v>1</v>
      </c>
      <c r="BQ85" s="4">
        <v>20</v>
      </c>
      <c r="BR85" s="4">
        <v>163</v>
      </c>
      <c r="BS85" s="4">
        <v>0</v>
      </c>
      <c r="BT85" s="4">
        <v>0</v>
      </c>
      <c r="BU85" s="4">
        <v>36</v>
      </c>
      <c r="BV85" s="4">
        <v>40</v>
      </c>
      <c r="BW85" s="4">
        <v>9053</v>
      </c>
      <c r="BX85" s="29">
        <v>4.3989882327064777E-3</v>
      </c>
    </row>
    <row r="86" spans="1:76" x14ac:dyDescent="0.25">
      <c r="A86" s="6" t="s">
        <v>123</v>
      </c>
      <c r="B86" s="4">
        <v>7</v>
      </c>
      <c r="C86" s="4">
        <v>72</v>
      </c>
      <c r="D86" s="6">
        <v>7202</v>
      </c>
      <c r="E86" s="4" t="s">
        <v>355</v>
      </c>
      <c r="F86" s="4" t="s">
        <v>365</v>
      </c>
      <c r="G86" s="4" t="s">
        <v>366</v>
      </c>
      <c r="H86" s="4">
        <v>3704</v>
      </c>
      <c r="I86" s="4">
        <v>3697</v>
      </c>
      <c r="J86" s="4">
        <v>7</v>
      </c>
      <c r="K86" s="4">
        <v>8928</v>
      </c>
      <c r="L86" s="4">
        <v>4450</v>
      </c>
      <c r="M86" s="4">
        <v>4478</v>
      </c>
      <c r="N86" s="14">
        <f>(L86/M86)*100</f>
        <v>99.374720857525674</v>
      </c>
      <c r="O86" s="4">
        <v>54.2</v>
      </c>
      <c r="P86" s="4">
        <v>30.1</v>
      </c>
      <c r="Q86" s="4">
        <v>24.1</v>
      </c>
      <c r="R86" s="4">
        <v>19.5</v>
      </c>
      <c r="S86" s="4">
        <v>64.900000000000006</v>
      </c>
      <c r="T86" s="4">
        <v>15.6</v>
      </c>
      <c r="U86" s="25">
        <v>1980.6369999999999</v>
      </c>
      <c r="V86" s="34">
        <v>0.21290306746959686</v>
      </c>
      <c r="W86" s="4">
        <v>1876</v>
      </c>
      <c r="X86" s="27">
        <v>0.20374063000000001</v>
      </c>
      <c r="Y86" s="35">
        <v>3292.2310000000002</v>
      </c>
      <c r="Z86" s="34">
        <v>0.35549408197402954</v>
      </c>
      <c r="AA86" s="4">
        <v>3837</v>
      </c>
      <c r="AB86" s="29">
        <v>0.43418023</v>
      </c>
      <c r="AC86" s="11">
        <f>VLOOKUP($D86,[1]Hoja2!$A:$E,2,FALSE)</f>
        <v>9776</v>
      </c>
      <c r="AD86" s="11">
        <f>VLOOKUP($D86,[1]Hoja2!$A:$E,3,FALSE)</f>
        <v>9435</v>
      </c>
      <c r="AE86" s="11">
        <f>VLOOKUP($D86,[1]Hoja2!$A:$E,4,FALSE)</f>
        <v>9331</v>
      </c>
      <c r="AF86" s="11">
        <f>VLOOKUP($D86,[1]Hoja2!$A:$E,5,FALSE)</f>
        <v>9110</v>
      </c>
      <c r="AG86" s="36">
        <v>3921</v>
      </c>
      <c r="AH86" s="11">
        <f>K86-AG86</f>
        <v>5007</v>
      </c>
      <c r="AI86" s="26">
        <f>AG86/($AG86+$AH86)</f>
        <v>0.43918010752688175</v>
      </c>
      <c r="AJ86" s="26">
        <f>AH86/($AG86+$AH86)</f>
        <v>0.56081989247311825</v>
      </c>
      <c r="AK86" s="14">
        <f>IFERROR(AG86/AH86,0)</f>
        <v>0.78310365488316358</v>
      </c>
      <c r="AL86" s="28">
        <v>3474.4318181818185</v>
      </c>
      <c r="AM86" s="30">
        <v>2446</v>
      </c>
      <c r="AN86" s="31">
        <v>0.70399999999999996</v>
      </c>
      <c r="AO86" s="32">
        <v>8839.1608391608388</v>
      </c>
      <c r="AP86" s="32">
        <v>6320</v>
      </c>
      <c r="AQ86" s="31">
        <v>0.71499999999999997</v>
      </c>
      <c r="AR86" s="30">
        <v>1456</v>
      </c>
      <c r="AS86" s="30">
        <v>990</v>
      </c>
      <c r="AT86" s="31">
        <v>0.40474243663123466</v>
      </c>
      <c r="AU86" s="4">
        <v>27</v>
      </c>
      <c r="AV86" s="4">
        <v>32</v>
      </c>
      <c r="AW86" s="4">
        <v>187</v>
      </c>
      <c r="AX86" s="4">
        <v>246</v>
      </c>
      <c r="AY86" s="29">
        <v>0.11</v>
      </c>
      <c r="AZ86" s="29">
        <v>0.13</v>
      </c>
      <c r="BA86" s="29">
        <v>0.76</v>
      </c>
      <c r="BB86" s="4">
        <v>3015</v>
      </c>
      <c r="BC86" s="29">
        <v>8.2000000000000003E-2</v>
      </c>
      <c r="BD86" s="4">
        <v>1671</v>
      </c>
      <c r="BE86" s="4">
        <v>838</v>
      </c>
      <c r="BF86" s="4">
        <v>196</v>
      </c>
      <c r="BG86" s="4">
        <v>286</v>
      </c>
      <c r="BH86" s="4">
        <v>9331</v>
      </c>
      <c r="BI86" s="5">
        <v>183</v>
      </c>
      <c r="BJ86" s="33">
        <v>1961.2</v>
      </c>
      <c r="BK86" s="4">
        <v>254</v>
      </c>
      <c r="BL86" s="4">
        <v>228</v>
      </c>
      <c r="BM86" s="4">
        <v>3</v>
      </c>
      <c r="BN86" s="4">
        <v>1</v>
      </c>
      <c r="BO86" s="4">
        <v>1</v>
      </c>
      <c r="BP86" s="4">
        <v>1</v>
      </c>
      <c r="BQ86" s="4">
        <v>0</v>
      </c>
      <c r="BR86" s="4">
        <v>4</v>
      </c>
      <c r="BS86" s="4">
        <v>0</v>
      </c>
      <c r="BT86" s="4">
        <v>1</v>
      </c>
      <c r="BU86" s="4">
        <v>15</v>
      </c>
      <c r="BV86" s="4">
        <v>14</v>
      </c>
      <c r="BW86" s="4">
        <v>8914</v>
      </c>
      <c r="BX86" s="29">
        <v>1.5681003584229391E-3</v>
      </c>
    </row>
    <row r="87" spans="1:76" x14ac:dyDescent="0.25">
      <c r="A87" s="6" t="s">
        <v>302</v>
      </c>
      <c r="B87" s="4">
        <v>13</v>
      </c>
      <c r="C87" s="4">
        <v>135</v>
      </c>
      <c r="D87" s="6">
        <v>13505</v>
      </c>
      <c r="E87" s="4" t="s">
        <v>625</v>
      </c>
      <c r="F87" s="4" t="s">
        <v>673</v>
      </c>
      <c r="G87" s="4" t="s">
        <v>677</v>
      </c>
      <c r="H87" s="4">
        <v>4187</v>
      </c>
      <c r="I87" s="4">
        <v>4184</v>
      </c>
      <c r="J87" s="4">
        <v>3</v>
      </c>
      <c r="K87" s="4">
        <v>9726</v>
      </c>
      <c r="L87" s="4">
        <v>5132</v>
      </c>
      <c r="M87" s="4">
        <v>4594</v>
      </c>
      <c r="N87" s="14">
        <f>(L87/M87)*100</f>
        <v>111.71092729647367</v>
      </c>
      <c r="O87" s="4">
        <v>54.8</v>
      </c>
      <c r="P87" s="4">
        <v>32.700000000000003</v>
      </c>
      <c r="Q87" s="4">
        <v>22.1</v>
      </c>
      <c r="R87" s="4">
        <v>21.1</v>
      </c>
      <c r="S87" s="4">
        <v>64.599999999999994</v>
      </c>
      <c r="T87" s="4">
        <v>14.3</v>
      </c>
      <c r="U87" s="25">
        <v>917.92880000000002</v>
      </c>
      <c r="V87" s="34">
        <v>0.11539017409086227</v>
      </c>
      <c r="W87" s="4">
        <v>733</v>
      </c>
      <c r="X87" s="27">
        <v>9.2712450000000002E-2</v>
      </c>
      <c r="Y87" s="35">
        <v>2310.13</v>
      </c>
      <c r="Z87" s="34">
        <v>0.29231050610542297</v>
      </c>
      <c r="AA87" s="4">
        <v>2431</v>
      </c>
      <c r="AB87" s="29">
        <v>0.31838821</v>
      </c>
      <c r="AC87" s="11">
        <f>VLOOKUP($D87,[1]Hoja2!$A:$E,2,FALSE)</f>
        <v>8378</v>
      </c>
      <c r="AD87" s="11">
        <f>VLOOKUP($D87,[1]Hoja2!$A:$E,3,FALSE)</f>
        <v>10003</v>
      </c>
      <c r="AE87" s="11">
        <f>VLOOKUP($D87,[1]Hoja2!$A:$E,4,FALSE)</f>
        <v>11953</v>
      </c>
      <c r="AF87" s="11">
        <f>VLOOKUP($D87,[1]Hoja2!$A:$E,5,FALSE)</f>
        <v>13217</v>
      </c>
      <c r="AG87" s="36">
        <v>0</v>
      </c>
      <c r="AH87" s="11">
        <f>K87-AG87</f>
        <v>9726</v>
      </c>
      <c r="AI87" s="26">
        <f>AG87/($AG87+$AH87)</f>
        <v>0</v>
      </c>
      <c r="AJ87" s="26">
        <f>AH87/($AG87+$AH87)</f>
        <v>1</v>
      </c>
      <c r="AK87" s="14">
        <f>IFERROR(AG87/AH87,0)</f>
        <v>0</v>
      </c>
      <c r="AL87" s="28">
        <v>3081.6640986132511</v>
      </c>
      <c r="AM87" s="30">
        <v>2000</v>
      </c>
      <c r="AN87" s="31">
        <v>0.64900000000000002</v>
      </c>
      <c r="AO87" s="32">
        <v>8224.3285939968409</v>
      </c>
      <c r="AP87" s="32">
        <v>5206</v>
      </c>
      <c r="AQ87" s="31">
        <v>0.63300000000000001</v>
      </c>
      <c r="AR87" s="30">
        <v>1166</v>
      </c>
      <c r="AS87" s="30">
        <v>834</v>
      </c>
      <c r="AT87" s="31">
        <v>0.41699999999999998</v>
      </c>
      <c r="AU87" s="4">
        <v>37</v>
      </c>
      <c r="AV87" s="4">
        <v>43</v>
      </c>
      <c r="AW87" s="4">
        <v>154</v>
      </c>
      <c r="AX87" s="4">
        <v>234</v>
      </c>
      <c r="AY87" s="29">
        <v>0.158</v>
      </c>
      <c r="AZ87" s="29">
        <v>0.184</v>
      </c>
      <c r="BA87" s="29">
        <v>0.65800000000000003</v>
      </c>
      <c r="BB87" s="4">
        <v>3212</v>
      </c>
      <c r="BC87" s="29">
        <v>7.2999999999999995E-2</v>
      </c>
      <c r="BD87" s="4">
        <v>1580</v>
      </c>
      <c r="BE87" s="4">
        <v>1231</v>
      </c>
      <c r="BF87" s="4">
        <v>330</v>
      </c>
      <c r="BG87" s="4">
        <v>45</v>
      </c>
      <c r="BH87" s="4">
        <v>11953</v>
      </c>
      <c r="BI87" s="5">
        <v>331</v>
      </c>
      <c r="BJ87" s="33">
        <v>2769.2</v>
      </c>
      <c r="BK87" s="4">
        <v>736</v>
      </c>
      <c r="BL87" s="4">
        <v>617</v>
      </c>
      <c r="BM87" s="4">
        <v>39</v>
      </c>
      <c r="BN87" s="4">
        <v>0</v>
      </c>
      <c r="BO87" s="4">
        <v>5</v>
      </c>
      <c r="BP87" s="4">
        <v>34</v>
      </c>
      <c r="BQ87" s="4">
        <v>0</v>
      </c>
      <c r="BR87" s="4">
        <v>2</v>
      </c>
      <c r="BS87" s="4">
        <v>0</v>
      </c>
      <c r="BT87" s="4">
        <v>0</v>
      </c>
      <c r="BU87" s="4">
        <v>39</v>
      </c>
      <c r="BV87" s="4">
        <v>317</v>
      </c>
      <c r="BW87" s="4">
        <v>9409</v>
      </c>
      <c r="BX87" s="29">
        <v>3.2593049557886077E-2</v>
      </c>
    </row>
    <row r="88" spans="1:76" x14ac:dyDescent="0.25">
      <c r="A88" s="6" t="s">
        <v>114</v>
      </c>
      <c r="B88" s="4">
        <v>7</v>
      </c>
      <c r="C88" s="4">
        <v>71</v>
      </c>
      <c r="D88" s="6">
        <v>7103</v>
      </c>
      <c r="E88" s="4" t="s">
        <v>355</v>
      </c>
      <c r="F88" s="4" t="s">
        <v>376</v>
      </c>
      <c r="G88" s="4" t="s">
        <v>377</v>
      </c>
      <c r="H88" s="4">
        <v>4556</v>
      </c>
      <c r="I88" s="4">
        <v>4550</v>
      </c>
      <c r="J88" s="4">
        <v>6</v>
      </c>
      <c r="K88" s="4">
        <v>9448</v>
      </c>
      <c r="L88" s="4">
        <v>4852</v>
      </c>
      <c r="M88" s="4">
        <v>4596</v>
      </c>
      <c r="N88" s="14">
        <f>(L88/M88)*100</f>
        <v>105.57006092254133</v>
      </c>
      <c r="O88" s="4">
        <v>56</v>
      </c>
      <c r="P88" s="4">
        <v>24.1</v>
      </c>
      <c r="Q88" s="4">
        <v>31.9</v>
      </c>
      <c r="R88" s="4">
        <v>15.4</v>
      </c>
      <c r="S88" s="4">
        <v>64.099999999999994</v>
      </c>
      <c r="T88" s="4">
        <v>20.5</v>
      </c>
      <c r="U88" s="25">
        <v>1642.1379999999999</v>
      </c>
      <c r="V88" s="34">
        <v>0.18907743692398071</v>
      </c>
      <c r="W88" s="4">
        <v>1314</v>
      </c>
      <c r="X88" s="27">
        <v>0.15417901000000001</v>
      </c>
      <c r="Y88" s="35">
        <v>3162.4119999999998</v>
      </c>
      <c r="Z88" s="34">
        <v>0.36686909198760986</v>
      </c>
      <c r="AA88" s="4">
        <v>2630</v>
      </c>
      <c r="AB88" s="29">
        <v>0.31520737999999998</v>
      </c>
      <c r="AC88" s="11">
        <f>VLOOKUP($D88,[1]Hoja2!$A:$E,2,FALSE)</f>
        <v>11108</v>
      </c>
      <c r="AD88" s="11">
        <f>VLOOKUP($D88,[1]Hoja2!$A:$E,3,FALSE)</f>
        <v>10133</v>
      </c>
      <c r="AE88" s="11">
        <f>VLOOKUP($D88,[1]Hoja2!$A:$E,4,FALSE)</f>
        <v>9426</v>
      </c>
      <c r="AF88" s="11">
        <f>VLOOKUP($D88,[1]Hoja2!$A:$E,5,FALSE)</f>
        <v>8700</v>
      </c>
      <c r="AG88" s="36">
        <v>3389</v>
      </c>
      <c r="AH88" s="11">
        <f>K88-AG88</f>
        <v>6059</v>
      </c>
      <c r="AI88" s="26">
        <f>AG88/($AG88+$AH88)</f>
        <v>0.35870025402201522</v>
      </c>
      <c r="AJ88" s="26">
        <f>AH88/($AG88+$AH88)</f>
        <v>0.64129974597798478</v>
      </c>
      <c r="AK88" s="14">
        <f>IFERROR(AG88/AH88,0)</f>
        <v>0.55933322330417556</v>
      </c>
      <c r="AL88" s="28">
        <v>4334.7280334728039</v>
      </c>
      <c r="AM88" s="30">
        <v>3108</v>
      </c>
      <c r="AN88" s="31">
        <v>0.71699999999999997</v>
      </c>
      <c r="AO88" s="32">
        <v>9502.8089887640454</v>
      </c>
      <c r="AP88" s="32">
        <v>6766</v>
      </c>
      <c r="AQ88" s="31">
        <v>0.71199999999999997</v>
      </c>
      <c r="AR88" s="30">
        <v>1737</v>
      </c>
      <c r="AS88" s="30">
        <v>1371</v>
      </c>
      <c r="AT88" s="31">
        <v>0.44111969111969113</v>
      </c>
      <c r="AU88" s="4">
        <v>40</v>
      </c>
      <c r="AV88" s="4">
        <v>13</v>
      </c>
      <c r="AW88" s="4">
        <v>254</v>
      </c>
      <c r="AX88" s="4">
        <v>307</v>
      </c>
      <c r="AY88" s="29">
        <v>0.13</v>
      </c>
      <c r="AZ88" s="29">
        <v>4.2000000000000003E-2</v>
      </c>
      <c r="BA88" s="29">
        <v>0.82699999999999996</v>
      </c>
      <c r="BB88" s="4">
        <v>3578</v>
      </c>
      <c r="BC88" s="29">
        <v>8.5999999999999993E-2</v>
      </c>
      <c r="BD88" s="4">
        <v>2539</v>
      </c>
      <c r="BE88" s="4">
        <v>367</v>
      </c>
      <c r="BF88" s="4">
        <v>80</v>
      </c>
      <c r="BG88" s="4">
        <v>571</v>
      </c>
      <c r="BH88" s="4">
        <v>9426</v>
      </c>
      <c r="BI88" s="5">
        <v>258</v>
      </c>
      <c r="BJ88" s="33">
        <v>2737.1</v>
      </c>
      <c r="BK88" s="4">
        <v>595</v>
      </c>
      <c r="BL88" s="4">
        <v>544</v>
      </c>
      <c r="BM88" s="4">
        <v>1</v>
      </c>
      <c r="BN88" s="4">
        <v>0</v>
      </c>
      <c r="BO88" s="4">
        <v>0</v>
      </c>
      <c r="BP88" s="4">
        <v>0</v>
      </c>
      <c r="BQ88" s="4">
        <v>0</v>
      </c>
      <c r="BR88" s="4">
        <v>2</v>
      </c>
      <c r="BS88" s="4">
        <v>0</v>
      </c>
      <c r="BT88" s="4">
        <v>2</v>
      </c>
      <c r="BU88" s="4">
        <v>46</v>
      </c>
      <c r="BV88" s="4">
        <v>17</v>
      </c>
      <c r="BW88" s="4">
        <v>9431</v>
      </c>
      <c r="BX88" s="29">
        <v>1.7993226079593564E-3</v>
      </c>
    </row>
    <row r="89" spans="1:76" x14ac:dyDescent="0.25">
      <c r="A89" s="6" t="s">
        <v>202</v>
      </c>
      <c r="B89" s="4">
        <v>9</v>
      </c>
      <c r="C89" s="4">
        <v>92</v>
      </c>
      <c r="D89" s="6">
        <v>9207</v>
      </c>
      <c r="E89" s="4" t="s">
        <v>442</v>
      </c>
      <c r="F89" s="4" t="s">
        <v>453</v>
      </c>
      <c r="G89" s="4" t="s">
        <v>474</v>
      </c>
      <c r="H89" s="4">
        <v>3854</v>
      </c>
      <c r="I89" s="4">
        <v>3847</v>
      </c>
      <c r="J89" s="4">
        <v>7</v>
      </c>
      <c r="K89" s="4">
        <v>9548</v>
      </c>
      <c r="L89" s="4">
        <v>4927</v>
      </c>
      <c r="M89" s="4">
        <v>4621</v>
      </c>
      <c r="N89" s="14">
        <f>(L89/M89)*100</f>
        <v>106.62194330231551</v>
      </c>
      <c r="O89" s="4">
        <v>58.1</v>
      </c>
      <c r="P89" s="4">
        <v>34.799999999999997</v>
      </c>
      <c r="Q89" s="4">
        <v>23.3</v>
      </c>
      <c r="R89" s="4">
        <v>22</v>
      </c>
      <c r="S89" s="4">
        <v>63.3</v>
      </c>
      <c r="T89" s="4">
        <v>14.7</v>
      </c>
      <c r="U89" s="25">
        <v>3724.6509999999998</v>
      </c>
      <c r="V89" s="34">
        <v>0.40547037124633789</v>
      </c>
      <c r="W89" s="4">
        <v>2995</v>
      </c>
      <c r="X89" s="27">
        <v>0.33320903000000002</v>
      </c>
      <c r="Y89" s="35">
        <v>3357.7310000000002</v>
      </c>
      <c r="Z89" s="34">
        <v>0.38674625754356384</v>
      </c>
      <c r="AA89" s="4">
        <v>4046</v>
      </c>
      <c r="AB89" s="29">
        <v>0.47214555000000002</v>
      </c>
      <c r="AC89" s="11">
        <f>VLOOKUP($D89,[1]Hoja2!$A:$E,2,FALSE)</f>
        <v>11720</v>
      </c>
      <c r="AD89" s="11">
        <f>VLOOKUP($D89,[1]Hoja2!$A:$E,3,FALSE)</f>
        <v>10540</v>
      </c>
      <c r="AE89" s="11">
        <f>VLOOKUP($D89,[1]Hoja2!$A:$E,4,FALSE)</f>
        <v>10050</v>
      </c>
      <c r="AF89" s="11">
        <f>VLOOKUP($D89,[1]Hoja2!$A:$E,5,FALSE)</f>
        <v>9730</v>
      </c>
      <c r="AG89" s="36">
        <v>4033</v>
      </c>
      <c r="AH89" s="11">
        <f>K89-AG89</f>
        <v>5515</v>
      </c>
      <c r="AI89" s="26">
        <f>AG89/($AG89+$AH89)</f>
        <v>0.42239212400502724</v>
      </c>
      <c r="AJ89" s="26">
        <f>AH89/($AG89+$AH89)</f>
        <v>0.57760787599497276</v>
      </c>
      <c r="AK89" s="14">
        <f>IFERROR(AG89/AH89,0)</f>
        <v>0.73127833182230284</v>
      </c>
      <c r="AL89" s="28">
        <v>3307.7939233817701</v>
      </c>
      <c r="AM89" s="30">
        <v>2504</v>
      </c>
      <c r="AN89" s="31">
        <v>0.75700000000000001</v>
      </c>
      <c r="AO89" s="32">
        <v>9147.5195822454298</v>
      </c>
      <c r="AP89" s="32">
        <v>7007</v>
      </c>
      <c r="AQ89" s="31">
        <v>0.76600000000000001</v>
      </c>
      <c r="AR89" s="30">
        <v>1480</v>
      </c>
      <c r="AS89" s="30">
        <v>1024</v>
      </c>
      <c r="AT89" s="31">
        <v>0.40894568690095845</v>
      </c>
      <c r="AU89" s="4">
        <v>19</v>
      </c>
      <c r="AV89" s="4">
        <v>34</v>
      </c>
      <c r="AW89" s="4">
        <v>221</v>
      </c>
      <c r="AX89" s="4">
        <v>274</v>
      </c>
      <c r="AY89" s="29">
        <v>6.9000000000000006E-2</v>
      </c>
      <c r="AZ89" s="29">
        <v>0.124</v>
      </c>
      <c r="BA89" s="29">
        <v>0.80700000000000005</v>
      </c>
      <c r="BB89" s="4">
        <v>3216</v>
      </c>
      <c r="BC89" s="29">
        <v>8.5000000000000006E-2</v>
      </c>
      <c r="BD89" s="4">
        <v>1613</v>
      </c>
      <c r="BE89" s="4">
        <v>283</v>
      </c>
      <c r="BF89" s="4">
        <v>372</v>
      </c>
      <c r="BG89" s="4">
        <v>927</v>
      </c>
      <c r="BH89" s="4">
        <v>10050</v>
      </c>
      <c r="BI89" s="5">
        <v>417</v>
      </c>
      <c r="BJ89" s="33">
        <v>4149.3</v>
      </c>
      <c r="BK89" s="4">
        <v>4351</v>
      </c>
      <c r="BL89" s="4">
        <v>4291</v>
      </c>
      <c r="BM89" s="4">
        <v>1</v>
      </c>
      <c r="BN89" s="4">
        <v>0</v>
      </c>
      <c r="BO89" s="4">
        <v>0</v>
      </c>
      <c r="BP89" s="4">
        <v>1</v>
      </c>
      <c r="BQ89" s="4">
        <v>1</v>
      </c>
      <c r="BR89" s="4">
        <v>0</v>
      </c>
      <c r="BS89" s="4">
        <v>4</v>
      </c>
      <c r="BT89" s="4">
        <v>1</v>
      </c>
      <c r="BU89" s="4">
        <v>52</v>
      </c>
      <c r="BV89" s="4">
        <v>10</v>
      </c>
      <c r="BW89" s="4">
        <v>9538</v>
      </c>
      <c r="BX89" s="29">
        <v>1.0473397570171764E-3</v>
      </c>
    </row>
    <row r="90" spans="1:76" x14ac:dyDescent="0.25">
      <c r="A90" s="6" t="s">
        <v>121</v>
      </c>
      <c r="B90" s="4">
        <v>7</v>
      </c>
      <c r="C90" s="4">
        <v>71</v>
      </c>
      <c r="D90" s="6">
        <v>7110</v>
      </c>
      <c r="E90" s="4" t="s">
        <v>355</v>
      </c>
      <c r="F90" s="4" t="s">
        <v>376</v>
      </c>
      <c r="G90" s="4" t="s">
        <v>383</v>
      </c>
      <c r="H90" s="4">
        <v>3593</v>
      </c>
      <c r="I90" s="4">
        <v>3590</v>
      </c>
      <c r="J90" s="4">
        <v>3</v>
      </c>
      <c r="K90" s="4">
        <v>9191</v>
      </c>
      <c r="L90" s="4">
        <v>4569</v>
      </c>
      <c r="M90" s="4">
        <v>4622</v>
      </c>
      <c r="N90" s="14">
        <f>(L90/M90)*100</f>
        <v>98.853310255300727</v>
      </c>
      <c r="O90" s="4">
        <v>52.3</v>
      </c>
      <c r="P90" s="4">
        <v>33.200000000000003</v>
      </c>
      <c r="Q90" s="4">
        <v>19.100000000000001</v>
      </c>
      <c r="R90" s="4">
        <v>21.8</v>
      </c>
      <c r="S90" s="4">
        <v>65.599999999999994</v>
      </c>
      <c r="T90" s="4">
        <v>12.6</v>
      </c>
      <c r="U90" s="25">
        <v>2080.268</v>
      </c>
      <c r="V90" s="34">
        <v>0.24041001498699188</v>
      </c>
      <c r="W90" s="4">
        <v>610</v>
      </c>
      <c r="X90" s="27">
        <v>6.9778580000000007E-2</v>
      </c>
      <c r="Y90" s="35">
        <v>1953.65</v>
      </c>
      <c r="Z90" s="34">
        <v>0.22799041867256165</v>
      </c>
      <c r="AA90" s="4">
        <v>1917</v>
      </c>
      <c r="AB90" s="29">
        <v>0.23458422000000001</v>
      </c>
      <c r="AC90" s="11">
        <f>VLOOKUP($D90,[1]Hoja2!$A:$E,2,FALSE)</f>
        <v>7962</v>
      </c>
      <c r="AD90" s="11">
        <f>VLOOKUP($D90,[1]Hoja2!$A:$E,3,FALSE)</f>
        <v>8739</v>
      </c>
      <c r="AE90" s="11">
        <f>VLOOKUP($D90,[1]Hoja2!$A:$E,4,FALSE)</f>
        <v>9959</v>
      </c>
      <c r="AF90" s="11">
        <f>VLOOKUP($D90,[1]Hoja2!$A:$E,5,FALSE)</f>
        <v>10988</v>
      </c>
      <c r="AG90" s="36">
        <v>4968</v>
      </c>
      <c r="AH90" s="11">
        <f>K90-AG90</f>
        <v>4223</v>
      </c>
      <c r="AI90" s="26">
        <f>AG90/($AG90+$AH90)</f>
        <v>0.54052877815254052</v>
      </c>
      <c r="AJ90" s="26">
        <f>AH90/($AG90+$AH90)</f>
        <v>0.45947122184745948</v>
      </c>
      <c r="AK90" s="14">
        <f>IFERROR(AG90/AH90,0)</f>
        <v>1.1764148709448259</v>
      </c>
      <c r="AL90" s="28">
        <v>4190.8396946564881</v>
      </c>
      <c r="AM90" s="30">
        <v>2745</v>
      </c>
      <c r="AN90" s="31">
        <v>0.65500000000000003</v>
      </c>
      <c r="AO90" s="32">
        <v>9839.524517087666</v>
      </c>
      <c r="AP90" s="32">
        <v>6622</v>
      </c>
      <c r="AQ90" s="31">
        <v>0.67300000000000004</v>
      </c>
      <c r="AR90" s="30">
        <v>1172</v>
      </c>
      <c r="AS90" s="30">
        <v>1573</v>
      </c>
      <c r="AT90" s="31">
        <v>0.57304189435336972</v>
      </c>
      <c r="AU90" s="4">
        <v>12</v>
      </c>
      <c r="AV90" s="4">
        <v>38</v>
      </c>
      <c r="AW90" s="4">
        <v>107</v>
      </c>
      <c r="AX90" s="4">
        <v>157</v>
      </c>
      <c r="AY90" s="29">
        <v>7.5999999999999998E-2</v>
      </c>
      <c r="AZ90" s="29">
        <v>0.24199999999999999</v>
      </c>
      <c r="BA90" s="29">
        <v>0.68200000000000005</v>
      </c>
      <c r="BB90" s="4">
        <v>3035</v>
      </c>
      <c r="BC90" s="29">
        <v>5.1999999999999998E-2</v>
      </c>
      <c r="BD90" s="4">
        <v>2397</v>
      </c>
      <c r="BE90" s="4">
        <v>455</v>
      </c>
      <c r="BF90" s="4">
        <v>149</v>
      </c>
      <c r="BG90" s="4">
        <v>9</v>
      </c>
      <c r="BH90" s="4">
        <v>9959</v>
      </c>
      <c r="BI90" s="5">
        <v>409</v>
      </c>
      <c r="BJ90" s="33">
        <v>4106.8</v>
      </c>
      <c r="BK90" s="4">
        <v>473</v>
      </c>
      <c r="BL90" s="4">
        <v>441</v>
      </c>
      <c r="BM90" s="4">
        <v>6</v>
      </c>
      <c r="BN90" s="4">
        <v>2</v>
      </c>
      <c r="BO90" s="4">
        <v>0</v>
      </c>
      <c r="BP90" s="4">
        <v>1</v>
      </c>
      <c r="BQ90" s="4">
        <v>0</v>
      </c>
      <c r="BR90" s="4">
        <v>0</v>
      </c>
      <c r="BS90" s="4">
        <v>0</v>
      </c>
      <c r="BT90" s="4">
        <v>0</v>
      </c>
      <c r="BU90" s="4">
        <v>23</v>
      </c>
      <c r="BV90" s="4">
        <v>46</v>
      </c>
      <c r="BW90" s="4">
        <v>9145</v>
      </c>
      <c r="BX90" s="29">
        <v>5.0048960940050052E-3</v>
      </c>
    </row>
    <row r="91" spans="1:76" x14ac:dyDescent="0.25">
      <c r="A91" s="6" t="s">
        <v>126</v>
      </c>
      <c r="B91" s="4">
        <v>7</v>
      </c>
      <c r="C91" s="4">
        <v>73</v>
      </c>
      <c r="D91" s="6">
        <v>7302</v>
      </c>
      <c r="E91" s="4" t="s">
        <v>355</v>
      </c>
      <c r="F91" s="4" t="s">
        <v>356</v>
      </c>
      <c r="G91" s="4" t="s">
        <v>360</v>
      </c>
      <c r="H91" s="4">
        <v>4329</v>
      </c>
      <c r="I91" s="4">
        <v>4322</v>
      </c>
      <c r="J91" s="4">
        <v>7</v>
      </c>
      <c r="K91" s="4">
        <v>9657</v>
      </c>
      <c r="L91" s="4">
        <v>4883</v>
      </c>
      <c r="M91" s="4">
        <v>4774</v>
      </c>
      <c r="N91" s="14">
        <f>(L91/M91)*100</f>
        <v>102.28320067029743</v>
      </c>
      <c r="O91" s="4">
        <v>52.9</v>
      </c>
      <c r="P91" s="4">
        <v>27.6</v>
      </c>
      <c r="Q91" s="4">
        <v>25.4</v>
      </c>
      <c r="R91" s="4">
        <v>18</v>
      </c>
      <c r="S91" s="4">
        <v>65.400000000000006</v>
      </c>
      <c r="T91" s="4">
        <v>16.600000000000001</v>
      </c>
      <c r="U91" s="25">
        <v>1639.836</v>
      </c>
      <c r="V91" s="34">
        <v>0.15790432691574097</v>
      </c>
      <c r="W91" s="4">
        <v>2235</v>
      </c>
      <c r="X91" s="27">
        <v>0.21385008</v>
      </c>
      <c r="Y91" s="35">
        <v>3574.319</v>
      </c>
      <c r="Z91" s="34">
        <v>0.36701092123985291</v>
      </c>
      <c r="AA91" s="4">
        <v>1944</v>
      </c>
      <c r="AB91" s="29">
        <v>0.21142252</v>
      </c>
      <c r="AC91" s="11">
        <f>VLOOKUP($D91,[1]Hoja2!$A:$E,2,FALSE)</f>
        <v>10095</v>
      </c>
      <c r="AD91" s="11">
        <f>VLOOKUP($D91,[1]Hoja2!$A:$E,3,FALSE)</f>
        <v>10051</v>
      </c>
      <c r="AE91" s="11">
        <f>VLOOKUP($D91,[1]Hoja2!$A:$E,4,FALSE)</f>
        <v>10222</v>
      </c>
      <c r="AF91" s="11">
        <f>VLOOKUP($D91,[1]Hoja2!$A:$E,5,FALSE)</f>
        <v>10157</v>
      </c>
      <c r="AG91" s="36">
        <v>5743</v>
      </c>
      <c r="AH91" s="11">
        <f>K91-AG91</f>
        <v>3914</v>
      </c>
      <c r="AI91" s="26">
        <f>AG91/($AG91+$AH91)</f>
        <v>0.59469814642228436</v>
      </c>
      <c r="AJ91" s="26">
        <f>AH91/($AG91+$AH91)</f>
        <v>0.40530185357771564</v>
      </c>
      <c r="AK91" s="14">
        <f>IFERROR(AG91/AH91,0)</f>
        <v>1.4672968829841595</v>
      </c>
      <c r="AL91" s="28">
        <v>4425.3200568990042</v>
      </c>
      <c r="AM91" s="30">
        <v>3111</v>
      </c>
      <c r="AN91" s="31">
        <v>0.70299999999999996</v>
      </c>
      <c r="AO91" s="32">
        <v>9701.6806722689089</v>
      </c>
      <c r="AP91" s="32">
        <v>6927</v>
      </c>
      <c r="AQ91" s="31">
        <v>0.71399999999999997</v>
      </c>
      <c r="AR91" s="30">
        <v>1578</v>
      </c>
      <c r="AS91" s="30">
        <v>1533</v>
      </c>
      <c r="AT91" s="31">
        <v>0.49276759884281579</v>
      </c>
      <c r="AU91" s="4">
        <v>62</v>
      </c>
      <c r="AV91" s="4">
        <v>18</v>
      </c>
      <c r="AW91" s="4">
        <v>164</v>
      </c>
      <c r="AX91" s="4">
        <v>244</v>
      </c>
      <c r="AY91" s="29">
        <v>0.254</v>
      </c>
      <c r="AZ91" s="29">
        <v>7.3999999999999996E-2</v>
      </c>
      <c r="BA91" s="29">
        <v>0.67200000000000004</v>
      </c>
      <c r="BB91" s="4">
        <v>3437</v>
      </c>
      <c r="BC91" s="29">
        <v>7.0999999999999994E-2</v>
      </c>
      <c r="BD91" s="4">
        <v>2788</v>
      </c>
      <c r="BE91" s="4">
        <v>369</v>
      </c>
      <c r="BF91" s="4">
        <v>206</v>
      </c>
      <c r="BG91" s="4">
        <v>59</v>
      </c>
      <c r="BH91" s="4">
        <v>10222</v>
      </c>
      <c r="BI91" s="5">
        <v>241</v>
      </c>
      <c r="BJ91" s="33">
        <v>2357.6999999999998</v>
      </c>
      <c r="BK91" s="4">
        <v>545</v>
      </c>
      <c r="BL91" s="4">
        <v>465</v>
      </c>
      <c r="BM91" s="4">
        <v>1</v>
      </c>
      <c r="BN91" s="4">
        <v>3</v>
      </c>
      <c r="BO91" s="4">
        <v>0</v>
      </c>
      <c r="BP91" s="4">
        <v>2</v>
      </c>
      <c r="BQ91" s="4">
        <v>8</v>
      </c>
      <c r="BR91" s="4">
        <v>0</v>
      </c>
      <c r="BS91" s="4">
        <v>2</v>
      </c>
      <c r="BT91" s="4">
        <v>1</v>
      </c>
      <c r="BU91" s="4">
        <v>63</v>
      </c>
      <c r="BV91" s="4">
        <v>40</v>
      </c>
      <c r="BW91" s="4">
        <v>9617</v>
      </c>
      <c r="BX91" s="29">
        <v>4.1420731075903485E-3</v>
      </c>
    </row>
    <row r="92" spans="1:76" x14ac:dyDescent="0.25">
      <c r="A92" s="6" t="s">
        <v>14</v>
      </c>
      <c r="B92" s="4">
        <v>2</v>
      </c>
      <c r="C92" s="4">
        <v>22</v>
      </c>
      <c r="D92" s="6">
        <v>2203</v>
      </c>
      <c r="E92" s="4" t="s">
        <v>507</v>
      </c>
      <c r="F92" s="4" t="s">
        <v>512</v>
      </c>
      <c r="G92" s="4" t="s">
        <v>515</v>
      </c>
      <c r="H92" s="4">
        <v>4144</v>
      </c>
      <c r="I92" s="4">
        <v>3972</v>
      </c>
      <c r="J92" s="4">
        <v>172</v>
      </c>
      <c r="K92" s="4">
        <v>10996</v>
      </c>
      <c r="L92" s="4">
        <v>6161</v>
      </c>
      <c r="M92" s="4">
        <v>4835</v>
      </c>
      <c r="N92" s="14">
        <f>(L92/M92)*100</f>
        <v>127.4250258531541</v>
      </c>
      <c r="O92" s="4">
        <v>29.5</v>
      </c>
      <c r="P92" s="4">
        <v>21.2</v>
      </c>
      <c r="Q92" s="4">
        <v>8.3000000000000007</v>
      </c>
      <c r="R92" s="4">
        <v>16.399999999999999</v>
      </c>
      <c r="S92" s="4">
        <v>77.2</v>
      </c>
      <c r="T92" s="4">
        <v>6.4</v>
      </c>
      <c r="U92" s="25">
        <v>393.43329999999997</v>
      </c>
      <c r="V92" s="34">
        <v>4.4521145522594452E-2</v>
      </c>
      <c r="W92" s="4">
        <v>384</v>
      </c>
      <c r="X92" s="27">
        <v>4.0367390000000003E-2</v>
      </c>
      <c r="Y92" s="35">
        <v>3038.2429999999999</v>
      </c>
      <c r="Z92" s="34">
        <v>0.34443292021751404</v>
      </c>
      <c r="AA92" s="4">
        <v>1983</v>
      </c>
      <c r="AB92" s="29">
        <v>0.22052580999999999</v>
      </c>
      <c r="AC92" s="11">
        <f>VLOOKUP($D92,[1]Hoja2!$A:$E,2,FALSE)</f>
        <v>4237</v>
      </c>
      <c r="AD92" s="11">
        <f>VLOOKUP($D92,[1]Hoja2!$A:$E,3,FALSE)</f>
        <v>7234</v>
      </c>
      <c r="AE92" s="11">
        <f>VLOOKUP($D92,[1]Hoja2!$A:$E,4,FALSE)</f>
        <v>10434</v>
      </c>
      <c r="AF92" s="11">
        <f>VLOOKUP($D92,[1]Hoja2!$A:$E,5,FALSE)</f>
        <v>11469</v>
      </c>
      <c r="AG92" s="36">
        <v>5524</v>
      </c>
      <c r="AH92" s="11">
        <f>K92-AG92</f>
        <v>5472</v>
      </c>
      <c r="AI92" s="26">
        <f>AG92/($AG92+$AH92)</f>
        <v>0.50236449618042922</v>
      </c>
      <c r="AJ92" s="26">
        <f>AH92/($AG92+$AH92)</f>
        <v>0.49763550381957078</v>
      </c>
      <c r="AK92" s="14">
        <f>IFERROR(AG92/AH92,0)</f>
        <v>1.0095029239766082</v>
      </c>
      <c r="AL92" s="28">
        <v>3015.250544662309</v>
      </c>
      <c r="AM92" s="30">
        <v>1384</v>
      </c>
      <c r="AN92" s="31">
        <v>0.45900000000000002</v>
      </c>
      <c r="AO92" s="32">
        <v>6974.683544303798</v>
      </c>
      <c r="AP92" s="32">
        <v>3306</v>
      </c>
      <c r="AQ92" s="31">
        <v>0.47399999999999998</v>
      </c>
      <c r="AR92" s="30">
        <v>449</v>
      </c>
      <c r="AS92" s="30">
        <v>935</v>
      </c>
      <c r="AT92" s="31">
        <v>0.67557803468208089</v>
      </c>
      <c r="AU92" s="4">
        <v>146</v>
      </c>
      <c r="AV92" s="4">
        <v>51</v>
      </c>
      <c r="AW92" s="4">
        <v>130</v>
      </c>
      <c r="AX92" s="4">
        <v>327</v>
      </c>
      <c r="AY92" s="29">
        <v>0.44600000000000001</v>
      </c>
      <c r="AZ92" s="29">
        <v>0.156</v>
      </c>
      <c r="BA92" s="29">
        <v>0.39800000000000002</v>
      </c>
      <c r="BB92" s="4">
        <v>2860</v>
      </c>
      <c r="BC92" s="29">
        <v>0.114</v>
      </c>
      <c r="BD92" s="4">
        <v>2502</v>
      </c>
      <c r="BE92" s="4">
        <v>37</v>
      </c>
      <c r="BF92" s="4">
        <v>184</v>
      </c>
      <c r="BG92" s="4">
        <v>115</v>
      </c>
      <c r="BH92" s="4">
        <v>10434</v>
      </c>
      <c r="BI92" s="5">
        <v>560</v>
      </c>
      <c r="BJ92" s="33">
        <v>5367.1</v>
      </c>
      <c r="BK92" s="4">
        <v>5523</v>
      </c>
      <c r="BL92" s="4">
        <v>332</v>
      </c>
      <c r="BM92" s="4">
        <v>335</v>
      </c>
      <c r="BN92" s="4">
        <v>4</v>
      </c>
      <c r="BO92" s="4">
        <v>4068</v>
      </c>
      <c r="BP92" s="4">
        <v>531</v>
      </c>
      <c r="BQ92" s="4">
        <v>25</v>
      </c>
      <c r="BR92" s="4">
        <v>80</v>
      </c>
      <c r="BS92" s="4">
        <v>5</v>
      </c>
      <c r="BT92" s="4">
        <v>2</v>
      </c>
      <c r="BU92" s="4">
        <v>141</v>
      </c>
      <c r="BV92" s="4">
        <v>2184</v>
      </c>
      <c r="BW92" s="4">
        <v>8812</v>
      </c>
      <c r="BX92" s="29">
        <v>0.19861767915605674</v>
      </c>
    </row>
    <row r="93" spans="1:76" x14ac:dyDescent="0.25">
      <c r="A93" s="6" t="s">
        <v>192</v>
      </c>
      <c r="B93" s="4">
        <v>9</v>
      </c>
      <c r="C93" s="4">
        <v>91</v>
      </c>
      <c r="D93" s="6">
        <v>9118</v>
      </c>
      <c r="E93" s="4" t="s">
        <v>442</v>
      </c>
      <c r="F93" s="4" t="s">
        <v>443</v>
      </c>
      <c r="G93" s="4" t="s">
        <v>448</v>
      </c>
      <c r="H93" s="4">
        <v>4153</v>
      </c>
      <c r="I93" s="4">
        <v>4145</v>
      </c>
      <c r="J93" s="4">
        <v>8</v>
      </c>
      <c r="K93" s="4">
        <v>9722</v>
      </c>
      <c r="L93" s="4">
        <v>4883</v>
      </c>
      <c r="M93" s="4">
        <v>4839</v>
      </c>
      <c r="N93" s="14">
        <f>(L93/M93)*100</f>
        <v>100.90927877660674</v>
      </c>
      <c r="O93" s="4">
        <v>56.4</v>
      </c>
      <c r="P93" s="4">
        <v>31.7</v>
      </c>
      <c r="Q93" s="4">
        <v>24.7</v>
      </c>
      <c r="R93" s="4">
        <v>20.3</v>
      </c>
      <c r="S93" s="4">
        <v>63.9</v>
      </c>
      <c r="T93" s="4">
        <v>15.8</v>
      </c>
      <c r="U93" s="25">
        <v>2888.0889999999999</v>
      </c>
      <c r="V93" s="34">
        <v>0.3290519118309021</v>
      </c>
      <c r="W93" s="4">
        <v>3104</v>
      </c>
      <c r="X93" s="27">
        <v>0.35105058</v>
      </c>
      <c r="Y93" s="35">
        <v>3138.549</v>
      </c>
      <c r="Z93" s="34">
        <v>0.35507959127426147</v>
      </c>
      <c r="AA93" s="4">
        <v>3899</v>
      </c>
      <c r="AB93" s="29">
        <v>0.46377858999999999</v>
      </c>
      <c r="AC93" s="11">
        <f>VLOOKUP($D93,[1]Hoja2!$A:$E,2,FALSE)</f>
        <v>11606</v>
      </c>
      <c r="AD93" s="11">
        <f>VLOOKUP($D93,[1]Hoja2!$A:$E,3,FALSE)</f>
        <v>10490</v>
      </c>
      <c r="AE93" s="11">
        <f>VLOOKUP($D93,[1]Hoja2!$A:$E,4,FALSE)</f>
        <v>10055</v>
      </c>
      <c r="AF93" s="11">
        <f>VLOOKUP($D93,[1]Hoja2!$A:$E,5,FALSE)</f>
        <v>9776</v>
      </c>
      <c r="AG93" s="36">
        <v>3868</v>
      </c>
      <c r="AH93" s="11">
        <f>K93-AG93</f>
        <v>5854</v>
      </c>
      <c r="AI93" s="26">
        <f>AG93/($AG93+$AH93)</f>
        <v>0.39786052252622917</v>
      </c>
      <c r="AJ93" s="26">
        <f>AH93/($AG93+$AH93)</f>
        <v>0.60213947747377083</v>
      </c>
      <c r="AK93" s="14">
        <f>IFERROR(AG93/AH93,0)</f>
        <v>0.6607447898872566</v>
      </c>
      <c r="AL93" s="28">
        <v>3697.1279373368147</v>
      </c>
      <c r="AM93" s="30">
        <v>2832</v>
      </c>
      <c r="AN93" s="31">
        <v>0.76600000000000001</v>
      </c>
      <c r="AO93" s="32">
        <v>9807.7419354838712</v>
      </c>
      <c r="AP93" s="32">
        <v>7601</v>
      </c>
      <c r="AQ93" s="31">
        <v>0.77500000000000002</v>
      </c>
      <c r="AR93" s="30">
        <v>1552</v>
      </c>
      <c r="AS93" s="30">
        <v>1280</v>
      </c>
      <c r="AT93" s="31">
        <v>0.4519774011299435</v>
      </c>
      <c r="AU93" s="4">
        <v>28</v>
      </c>
      <c r="AV93" s="4">
        <v>19</v>
      </c>
      <c r="AW93" s="4">
        <v>212</v>
      </c>
      <c r="AX93" s="4">
        <v>259</v>
      </c>
      <c r="AY93" s="29">
        <v>0.108</v>
      </c>
      <c r="AZ93" s="29">
        <v>7.2999999999999995E-2</v>
      </c>
      <c r="BA93" s="29">
        <v>0.81899999999999995</v>
      </c>
      <c r="BB93" s="4">
        <v>3341</v>
      </c>
      <c r="BC93" s="29">
        <v>7.8E-2</v>
      </c>
      <c r="BD93" s="4">
        <v>1763</v>
      </c>
      <c r="BE93" s="4">
        <v>480</v>
      </c>
      <c r="BF93" s="4">
        <v>38</v>
      </c>
      <c r="BG93" s="4">
        <v>1038</v>
      </c>
      <c r="BH93" s="4">
        <v>10055</v>
      </c>
      <c r="BI93" s="5">
        <v>290</v>
      </c>
      <c r="BJ93" s="33">
        <v>2884.1</v>
      </c>
      <c r="BK93" s="4">
        <v>4203</v>
      </c>
      <c r="BL93" s="4">
        <v>4112</v>
      </c>
      <c r="BM93" s="4">
        <v>6</v>
      </c>
      <c r="BN93" s="4">
        <v>1</v>
      </c>
      <c r="BO93" s="4">
        <v>0</v>
      </c>
      <c r="BP93" s="4">
        <v>0</v>
      </c>
      <c r="BQ93" s="4">
        <v>2</v>
      </c>
      <c r="BR93" s="4">
        <v>1</v>
      </c>
      <c r="BS93" s="4">
        <v>0</v>
      </c>
      <c r="BT93" s="4">
        <v>0</v>
      </c>
      <c r="BU93" s="4">
        <v>81</v>
      </c>
      <c r="BV93" s="4">
        <v>66</v>
      </c>
      <c r="BW93" s="4">
        <v>9656</v>
      </c>
      <c r="BX93" s="29">
        <v>6.7887265994651304E-3</v>
      </c>
    </row>
    <row r="94" spans="1:76" x14ac:dyDescent="0.25">
      <c r="A94" s="6" t="s">
        <v>318</v>
      </c>
      <c r="B94" s="4">
        <v>14</v>
      </c>
      <c r="C94" s="4">
        <v>142</v>
      </c>
      <c r="D94" s="6">
        <v>14203</v>
      </c>
      <c r="E94" s="4" t="s">
        <v>478</v>
      </c>
      <c r="F94" s="4" t="s">
        <v>479</v>
      </c>
      <c r="G94" s="4" t="s">
        <v>483</v>
      </c>
      <c r="H94" s="4">
        <v>5345</v>
      </c>
      <c r="I94" s="4">
        <v>5335</v>
      </c>
      <c r="J94" s="4">
        <v>10</v>
      </c>
      <c r="K94" s="4">
        <v>9896</v>
      </c>
      <c r="L94" s="4">
        <v>5045</v>
      </c>
      <c r="M94" s="4">
        <v>4851</v>
      </c>
      <c r="N94" s="14">
        <f>(L94/M94)*100</f>
        <v>103.99917542774686</v>
      </c>
      <c r="O94" s="4">
        <v>54.8</v>
      </c>
      <c r="P94" s="4">
        <v>31.7</v>
      </c>
      <c r="Q94" s="4">
        <v>23</v>
      </c>
      <c r="R94" s="4">
        <v>20.5</v>
      </c>
      <c r="S94" s="4">
        <v>64.599999999999994</v>
      </c>
      <c r="T94" s="4">
        <v>14.9</v>
      </c>
      <c r="U94" s="25">
        <v>2160.71</v>
      </c>
      <c r="V94" s="34">
        <v>0.24564690887928009</v>
      </c>
      <c r="W94" s="4">
        <v>1263</v>
      </c>
      <c r="X94" s="27">
        <v>0.14616602000000001</v>
      </c>
      <c r="Y94" s="35">
        <v>3506.5210000000002</v>
      </c>
      <c r="Z94" s="34">
        <v>0.41204717755317688</v>
      </c>
      <c r="AA94" s="4">
        <v>3061</v>
      </c>
      <c r="AB94" s="29">
        <v>0.37721824999999998</v>
      </c>
      <c r="AC94" s="11">
        <f>VLOOKUP($D94,[1]Hoja2!$A:$E,2,FALSE)</f>
        <v>10401</v>
      </c>
      <c r="AD94" s="11">
        <f>VLOOKUP($D94,[1]Hoja2!$A:$E,3,FALSE)</f>
        <v>10222</v>
      </c>
      <c r="AE94" s="11">
        <f>VLOOKUP($D94,[1]Hoja2!$A:$E,4,FALSE)</f>
        <v>10292</v>
      </c>
      <c r="AF94" s="11">
        <f>VLOOKUP($D94,[1]Hoja2!$A:$E,5,FALSE)</f>
        <v>10186</v>
      </c>
      <c r="AG94" s="36">
        <v>2269</v>
      </c>
      <c r="AH94" s="11">
        <f>K94-AG94</f>
        <v>7627</v>
      </c>
      <c r="AI94" s="26">
        <f>AG94/($AG94+$AH94)</f>
        <v>0.22928455941794665</v>
      </c>
      <c r="AJ94" s="26">
        <f>AH94/($AG94+$AH94)</f>
        <v>0.77071544058205332</v>
      </c>
      <c r="AK94" s="14">
        <f>IFERROR(AG94/AH94,0)</f>
        <v>0.29749573882260388</v>
      </c>
      <c r="AL94" s="28">
        <v>4131.3672922252008</v>
      </c>
      <c r="AM94" s="30">
        <v>3082</v>
      </c>
      <c r="AN94" s="31">
        <v>0.746</v>
      </c>
      <c r="AO94" s="32">
        <v>10610.966057441254</v>
      </c>
      <c r="AP94" s="32">
        <v>8128</v>
      </c>
      <c r="AQ94" s="31">
        <v>0.76600000000000001</v>
      </c>
      <c r="AR94" s="30">
        <v>1827</v>
      </c>
      <c r="AS94" s="30">
        <v>1255</v>
      </c>
      <c r="AT94" s="31">
        <v>0.40720311486048022</v>
      </c>
      <c r="AU94" s="4">
        <v>12</v>
      </c>
      <c r="AV94" s="4">
        <v>26</v>
      </c>
      <c r="AW94" s="4">
        <v>381</v>
      </c>
      <c r="AX94" s="4">
        <v>419</v>
      </c>
      <c r="AY94" s="29">
        <v>2.9000000000000001E-2</v>
      </c>
      <c r="AZ94" s="29">
        <v>6.2E-2</v>
      </c>
      <c r="BA94" s="29">
        <v>0.90900000000000003</v>
      </c>
      <c r="BB94" s="4">
        <v>3533</v>
      </c>
      <c r="BC94" s="29">
        <v>0.11899999999999999</v>
      </c>
      <c r="BD94" s="4">
        <v>1798</v>
      </c>
      <c r="BE94" s="4">
        <v>309</v>
      </c>
      <c r="BF94" s="4">
        <v>42</v>
      </c>
      <c r="BG94" s="4">
        <v>1358</v>
      </c>
      <c r="BH94" s="4">
        <v>10292</v>
      </c>
      <c r="BI94" s="5">
        <v>453</v>
      </c>
      <c r="BJ94" s="33">
        <v>4401.5</v>
      </c>
      <c r="BK94" s="4">
        <v>5203</v>
      </c>
      <c r="BL94" s="4">
        <v>5096</v>
      </c>
      <c r="BM94" s="4">
        <v>5</v>
      </c>
      <c r="BN94" s="4">
        <v>1</v>
      </c>
      <c r="BO94" s="4">
        <v>0</v>
      </c>
      <c r="BP94" s="4">
        <v>0</v>
      </c>
      <c r="BQ94" s="4">
        <v>2</v>
      </c>
      <c r="BR94" s="4">
        <v>11</v>
      </c>
      <c r="BS94" s="4">
        <v>0</v>
      </c>
      <c r="BT94" s="4">
        <v>0</v>
      </c>
      <c r="BU94" s="4">
        <v>88</v>
      </c>
      <c r="BV94" s="4">
        <v>45</v>
      </c>
      <c r="BW94" s="4">
        <v>9851</v>
      </c>
      <c r="BX94" s="29">
        <v>4.5472918350848825E-3</v>
      </c>
    </row>
    <row r="95" spans="1:76" x14ac:dyDescent="0.25">
      <c r="A95" s="6" t="s">
        <v>169</v>
      </c>
      <c r="B95" s="4">
        <v>8</v>
      </c>
      <c r="C95" s="4">
        <v>83</v>
      </c>
      <c r="D95" s="6">
        <v>8309</v>
      </c>
      <c r="E95" s="4" t="s">
        <v>386</v>
      </c>
      <c r="F95" s="4" t="s">
        <v>405</v>
      </c>
      <c r="G95" s="4" t="s">
        <v>416</v>
      </c>
      <c r="H95" s="4">
        <v>3880</v>
      </c>
      <c r="I95" s="4">
        <v>3875</v>
      </c>
      <c r="J95" s="4">
        <v>5</v>
      </c>
      <c r="K95" s="4">
        <v>9587</v>
      </c>
      <c r="L95" s="4">
        <v>4720</v>
      </c>
      <c r="M95" s="4">
        <v>4867</v>
      </c>
      <c r="N95" s="14">
        <f>(L95/M95)*100</f>
        <v>96.979658927470723</v>
      </c>
      <c r="O95" s="4">
        <v>57.5</v>
      </c>
      <c r="P95" s="4">
        <v>30.2</v>
      </c>
      <c r="Q95" s="4">
        <v>27.3</v>
      </c>
      <c r="R95" s="4">
        <v>19.2</v>
      </c>
      <c r="S95" s="4">
        <v>63.5</v>
      </c>
      <c r="T95" s="4">
        <v>17.3</v>
      </c>
      <c r="U95" s="25">
        <v>1781.4169999999999</v>
      </c>
      <c r="V95" s="34">
        <v>0.17729073762893677</v>
      </c>
      <c r="W95" s="4">
        <v>1606</v>
      </c>
      <c r="X95" s="27">
        <v>0.16048127000000001</v>
      </c>
      <c r="Y95" s="35">
        <v>3081.77</v>
      </c>
      <c r="Z95" s="34">
        <v>0.32542452216148376</v>
      </c>
      <c r="AA95" s="4">
        <v>2468</v>
      </c>
      <c r="AB95" s="29">
        <v>0.25581264999999997</v>
      </c>
      <c r="AC95" s="11">
        <f>VLOOKUP($D95,[1]Hoja2!$A:$E,2,FALSE)</f>
        <v>10727</v>
      </c>
      <c r="AD95" s="11">
        <f>VLOOKUP($D95,[1]Hoja2!$A:$E,3,FALSE)</f>
        <v>10171</v>
      </c>
      <c r="AE95" s="11">
        <f>VLOOKUP($D95,[1]Hoja2!$A:$E,4,FALSE)</f>
        <v>10032</v>
      </c>
      <c r="AF95" s="11">
        <f>VLOOKUP($D95,[1]Hoja2!$A:$E,5,FALSE)</f>
        <v>9919</v>
      </c>
      <c r="AG95" s="36">
        <v>5586</v>
      </c>
      <c r="AH95" s="11">
        <f>K95-AG95</f>
        <v>4001</v>
      </c>
      <c r="AI95" s="26">
        <f>AG95/($AG95+$AH95)</f>
        <v>0.58266402419943675</v>
      </c>
      <c r="AJ95" s="26">
        <f>AH95/($AG95+$AH95)</f>
        <v>0.41733597580056325</v>
      </c>
      <c r="AK95" s="14">
        <f>IFERROR(AG95/AH95,0)</f>
        <v>1.3961509622594352</v>
      </c>
      <c r="AL95" s="28">
        <v>3537.764350453172</v>
      </c>
      <c r="AM95" s="30">
        <v>2342</v>
      </c>
      <c r="AN95" s="31">
        <v>0.66200000000000003</v>
      </c>
      <c r="AO95" s="32">
        <v>9701.3996889580085</v>
      </c>
      <c r="AP95" s="32">
        <v>6238</v>
      </c>
      <c r="AQ95" s="31">
        <v>0.64300000000000002</v>
      </c>
      <c r="AR95" s="30">
        <v>1261</v>
      </c>
      <c r="AS95" s="30">
        <v>1081</v>
      </c>
      <c r="AT95" s="31">
        <v>0.46157130657557643</v>
      </c>
      <c r="AU95" s="4">
        <v>19</v>
      </c>
      <c r="AV95" s="4">
        <v>29</v>
      </c>
      <c r="AW95" s="4">
        <v>171</v>
      </c>
      <c r="AX95" s="4">
        <v>219</v>
      </c>
      <c r="AY95" s="29">
        <v>8.6999999999999994E-2</v>
      </c>
      <c r="AZ95" s="29">
        <v>0.13200000000000001</v>
      </c>
      <c r="BA95" s="29">
        <v>0.78100000000000003</v>
      </c>
      <c r="BB95" s="4">
        <v>3248</v>
      </c>
      <c r="BC95" s="29">
        <v>6.7000000000000004E-2</v>
      </c>
      <c r="BD95" s="4">
        <v>2154</v>
      </c>
      <c r="BE95" s="4">
        <v>659</v>
      </c>
      <c r="BF95" s="4">
        <v>199</v>
      </c>
      <c r="BG95" s="4">
        <v>219</v>
      </c>
      <c r="BH95" s="4">
        <v>10032</v>
      </c>
      <c r="BI95" s="5">
        <v>219</v>
      </c>
      <c r="BJ95" s="33">
        <v>2183</v>
      </c>
      <c r="BK95" s="4">
        <v>411</v>
      </c>
      <c r="BL95" s="4">
        <v>376</v>
      </c>
      <c r="BM95" s="4">
        <v>0</v>
      </c>
      <c r="BN95" s="4">
        <v>1</v>
      </c>
      <c r="BO95" s="4">
        <v>0</v>
      </c>
      <c r="BP95" s="4">
        <v>1</v>
      </c>
      <c r="BQ95" s="4">
        <v>0</v>
      </c>
      <c r="BR95" s="4">
        <v>0</v>
      </c>
      <c r="BS95" s="4">
        <v>0</v>
      </c>
      <c r="BT95" s="4">
        <v>0</v>
      </c>
      <c r="BU95" s="4">
        <v>33</v>
      </c>
      <c r="BV95" s="4">
        <v>30</v>
      </c>
      <c r="BW95" s="4">
        <v>9557</v>
      </c>
      <c r="BX95" s="29">
        <v>3.1292375091269429E-3</v>
      </c>
    </row>
    <row r="96" spans="1:76" x14ac:dyDescent="0.25">
      <c r="A96" s="6" t="s">
        <v>200</v>
      </c>
      <c r="B96" s="4">
        <v>9</v>
      </c>
      <c r="C96" s="4">
        <v>92</v>
      </c>
      <c r="D96" s="6">
        <v>9205</v>
      </c>
      <c r="E96" s="4" t="s">
        <v>442</v>
      </c>
      <c r="F96" s="4" t="s">
        <v>453</v>
      </c>
      <c r="G96" s="4" t="s">
        <v>468</v>
      </c>
      <c r="H96" s="4">
        <v>4790</v>
      </c>
      <c r="I96" s="4">
        <v>4771</v>
      </c>
      <c r="J96" s="4">
        <v>19</v>
      </c>
      <c r="K96" s="4">
        <v>10251</v>
      </c>
      <c r="L96" s="4">
        <v>5346</v>
      </c>
      <c r="M96" s="4">
        <v>4905</v>
      </c>
      <c r="N96" s="14">
        <f>(L96/M96)*100</f>
        <v>108.99082568807339</v>
      </c>
      <c r="O96" s="4">
        <v>52.2</v>
      </c>
      <c r="P96" s="4">
        <v>33.200000000000003</v>
      </c>
      <c r="Q96" s="4">
        <v>19</v>
      </c>
      <c r="R96" s="4">
        <v>21.8</v>
      </c>
      <c r="S96" s="4">
        <v>65.7</v>
      </c>
      <c r="T96" s="4">
        <v>12.5</v>
      </c>
      <c r="U96" s="25">
        <v>4411.2020000000002</v>
      </c>
      <c r="V96" s="34">
        <v>0.40791580080986023</v>
      </c>
      <c r="W96" s="4">
        <v>3626</v>
      </c>
      <c r="X96" s="27">
        <v>0.33480922000000002</v>
      </c>
      <c r="Y96" s="35">
        <v>5035.1949999999997</v>
      </c>
      <c r="Z96" s="34">
        <v>0.46734687685966492</v>
      </c>
      <c r="AA96" s="4">
        <v>5883</v>
      </c>
      <c r="AB96" s="29">
        <v>0.54934607999999996</v>
      </c>
      <c r="AC96" s="11">
        <f>VLOOKUP($D96,[1]Hoja2!$A:$E,2,FALSE)</f>
        <v>10454</v>
      </c>
      <c r="AD96" s="11">
        <f>VLOOKUP($D96,[1]Hoja2!$A:$E,3,FALSE)</f>
        <v>10685</v>
      </c>
      <c r="AE96" s="11">
        <f>VLOOKUP($D96,[1]Hoja2!$A:$E,4,FALSE)</f>
        <v>11049</v>
      </c>
      <c r="AF96" s="11">
        <f>VLOOKUP($D96,[1]Hoja2!$A:$E,5,FALSE)</f>
        <v>11131</v>
      </c>
      <c r="AG96" s="36">
        <v>3787</v>
      </c>
      <c r="AH96" s="11">
        <f>K96-AG96</f>
        <v>6464</v>
      </c>
      <c r="AI96" s="26">
        <f>AG96/($AG96+$AH96)</f>
        <v>0.36942737293922545</v>
      </c>
      <c r="AJ96" s="26">
        <f>AH96/($AG96+$AH96)</f>
        <v>0.63057262706077455</v>
      </c>
      <c r="AK96" s="14">
        <f>IFERROR(AG96/AH96,0)</f>
        <v>0.58586014851485146</v>
      </c>
      <c r="AL96" s="28">
        <v>4718.2741116751267</v>
      </c>
      <c r="AM96" s="30">
        <v>3718</v>
      </c>
      <c r="AN96" s="31">
        <v>0.78800000000000003</v>
      </c>
      <c r="AO96" s="32">
        <v>11261.349693251534</v>
      </c>
      <c r="AP96" s="32">
        <v>9178</v>
      </c>
      <c r="AQ96" s="31">
        <v>0.81499999999999995</v>
      </c>
      <c r="AR96" s="30">
        <v>2068</v>
      </c>
      <c r="AS96" s="30">
        <v>1650</v>
      </c>
      <c r="AT96" s="31">
        <v>0.4437869822485207</v>
      </c>
      <c r="AU96" s="4">
        <v>27</v>
      </c>
      <c r="AV96" s="4">
        <v>30</v>
      </c>
      <c r="AW96" s="4">
        <v>243</v>
      </c>
      <c r="AX96" s="4">
        <v>300</v>
      </c>
      <c r="AY96" s="29">
        <v>0.09</v>
      </c>
      <c r="AZ96" s="29">
        <v>0.1</v>
      </c>
      <c r="BA96" s="29">
        <v>0.81</v>
      </c>
      <c r="BB96" s="4">
        <v>3360</v>
      </c>
      <c r="BC96" s="29">
        <v>8.8999999999999996E-2</v>
      </c>
      <c r="BD96" s="4">
        <v>1491</v>
      </c>
      <c r="BE96" s="4">
        <v>169</v>
      </c>
      <c r="BF96" s="4">
        <v>263</v>
      </c>
      <c r="BG96" s="4">
        <v>1408</v>
      </c>
      <c r="BH96" s="4">
        <v>11049</v>
      </c>
      <c r="BI96" s="5">
        <v>300</v>
      </c>
      <c r="BJ96" s="33">
        <v>2715.2</v>
      </c>
      <c r="BK96" s="4">
        <v>5584</v>
      </c>
      <c r="BL96" s="4">
        <v>5403</v>
      </c>
      <c r="BM96" s="4">
        <v>9</v>
      </c>
      <c r="BN96" s="4">
        <v>0</v>
      </c>
      <c r="BO96" s="4">
        <v>2</v>
      </c>
      <c r="BP96" s="4">
        <v>0</v>
      </c>
      <c r="BQ96" s="4">
        <v>2</v>
      </c>
      <c r="BR96" s="4">
        <v>0</v>
      </c>
      <c r="BS96" s="4">
        <v>0</v>
      </c>
      <c r="BT96" s="4">
        <v>0</v>
      </c>
      <c r="BU96" s="4">
        <v>168</v>
      </c>
      <c r="BV96" s="4">
        <v>158</v>
      </c>
      <c r="BW96" s="4">
        <v>10093</v>
      </c>
      <c r="BX96" s="29">
        <v>1.5413130426299873E-2</v>
      </c>
    </row>
    <row r="97" spans="1:76" x14ac:dyDescent="0.25">
      <c r="A97" s="6" t="s">
        <v>25</v>
      </c>
      <c r="B97" s="4">
        <v>3</v>
      </c>
      <c r="C97" s="4">
        <v>33</v>
      </c>
      <c r="D97" s="6">
        <v>3304</v>
      </c>
      <c r="E97" s="4" t="s">
        <v>518</v>
      </c>
      <c r="F97" s="4" t="s">
        <v>523</v>
      </c>
      <c r="G97" s="4" t="s">
        <v>523</v>
      </c>
      <c r="H97" s="4">
        <v>6226</v>
      </c>
      <c r="I97" s="4">
        <v>6201</v>
      </c>
      <c r="J97" s="4">
        <v>25</v>
      </c>
      <c r="K97" s="4">
        <v>10149</v>
      </c>
      <c r="L97" s="4">
        <v>5243</v>
      </c>
      <c r="M97" s="4">
        <v>4906</v>
      </c>
      <c r="N97" s="14">
        <f>(L97/M97)*100</f>
        <v>106.86913982878107</v>
      </c>
      <c r="O97" s="4">
        <v>51.7</v>
      </c>
      <c r="P97" s="4">
        <v>33.6</v>
      </c>
      <c r="Q97" s="4">
        <v>18.100000000000001</v>
      </c>
      <c r="R97" s="4">
        <v>22.2</v>
      </c>
      <c r="S97" s="4">
        <v>65.900000000000006</v>
      </c>
      <c r="T97" s="4">
        <v>11.9</v>
      </c>
      <c r="U97" s="25">
        <v>1042.098</v>
      </c>
      <c r="V97" s="34">
        <v>0.13465538620948792</v>
      </c>
      <c r="W97" s="4">
        <v>746</v>
      </c>
      <c r="X97" s="27">
        <v>9.7210900000000003E-2</v>
      </c>
      <c r="Y97" s="35">
        <v>1747.002</v>
      </c>
      <c r="Z97" s="34">
        <v>0.22917518019676208</v>
      </c>
      <c r="AA97" s="4">
        <v>1168</v>
      </c>
      <c r="AB97" s="29">
        <v>0.17347754000000001</v>
      </c>
      <c r="AC97" s="11">
        <f>VLOOKUP($D97,[1]Hoja2!$A:$E,2,FALSE)</f>
        <v>8217</v>
      </c>
      <c r="AD97" s="11">
        <f>VLOOKUP($D97,[1]Hoja2!$A:$E,3,FALSE)</f>
        <v>9718</v>
      </c>
      <c r="AE97" s="11">
        <f>VLOOKUP($D97,[1]Hoja2!$A:$E,4,FALSE)</f>
        <v>11264</v>
      </c>
      <c r="AF97" s="11">
        <f>VLOOKUP($D97,[1]Hoja2!$A:$E,5,FALSE)</f>
        <v>11877</v>
      </c>
      <c r="AG97" s="36">
        <v>8902</v>
      </c>
      <c r="AH97" s="11">
        <f>K97-AG97</f>
        <v>1247</v>
      </c>
      <c r="AI97" s="26">
        <f>AG97/($AG97+$AH97)</f>
        <v>0.87713075179820676</v>
      </c>
      <c r="AJ97" s="26">
        <f>AH97/($AG97+$AH97)</f>
        <v>0.12286924820179328</v>
      </c>
      <c r="AK97" s="14">
        <f>IFERROR(AG97/AH97,0)</f>
        <v>7.1387329591018442</v>
      </c>
      <c r="AL97" s="28">
        <v>4339.2156862745096</v>
      </c>
      <c r="AM97" s="30">
        <v>2213</v>
      </c>
      <c r="AN97" s="31">
        <v>0.51</v>
      </c>
      <c r="AO97" s="32">
        <v>10113.20754716981</v>
      </c>
      <c r="AP97" s="32">
        <v>5360</v>
      </c>
      <c r="AQ97" s="31">
        <v>0.53</v>
      </c>
      <c r="AR97" s="30">
        <v>802</v>
      </c>
      <c r="AS97" s="30">
        <v>1411</v>
      </c>
      <c r="AT97" s="31">
        <v>0.63759602349751465</v>
      </c>
      <c r="AU97" s="4">
        <v>49</v>
      </c>
      <c r="AV97" s="4">
        <v>38</v>
      </c>
      <c r="AW97" s="4">
        <v>206</v>
      </c>
      <c r="AX97" s="4">
        <v>293</v>
      </c>
      <c r="AY97" s="29">
        <v>0.16700000000000001</v>
      </c>
      <c r="AZ97" s="29">
        <v>0.13</v>
      </c>
      <c r="BA97" s="29">
        <v>0.70299999999999996</v>
      </c>
      <c r="BB97" s="4">
        <v>3350</v>
      </c>
      <c r="BC97" s="29">
        <v>8.6999999999999994E-2</v>
      </c>
      <c r="BD97" s="4">
        <v>2862</v>
      </c>
      <c r="BE97" s="4">
        <v>115</v>
      </c>
      <c r="BF97" s="4">
        <v>327</v>
      </c>
      <c r="BG97" s="4">
        <v>13</v>
      </c>
      <c r="BH97" s="4">
        <v>11264</v>
      </c>
      <c r="BI97" s="5">
        <v>361</v>
      </c>
      <c r="BJ97" s="33">
        <v>3204.9</v>
      </c>
      <c r="BK97" s="4">
        <v>1545</v>
      </c>
      <c r="BL97" s="4">
        <v>339</v>
      </c>
      <c r="BM97" s="4">
        <v>118</v>
      </c>
      <c r="BN97" s="4">
        <v>2</v>
      </c>
      <c r="BO97" s="4">
        <v>10</v>
      </c>
      <c r="BP97" s="4">
        <v>11</v>
      </c>
      <c r="BQ97" s="4">
        <v>73</v>
      </c>
      <c r="BR97" s="4">
        <v>836</v>
      </c>
      <c r="BS97" s="4">
        <v>0</v>
      </c>
      <c r="BT97" s="4">
        <v>2</v>
      </c>
      <c r="BU97" s="4">
        <v>154</v>
      </c>
      <c r="BV97" s="4">
        <v>199</v>
      </c>
      <c r="BW97" s="4">
        <v>9950</v>
      </c>
      <c r="BX97" s="29">
        <v>1.9607843137254902E-2</v>
      </c>
    </row>
    <row r="98" spans="1:76" x14ac:dyDescent="0.25">
      <c r="A98" s="6" t="s">
        <v>167</v>
      </c>
      <c r="B98" s="4">
        <v>8</v>
      </c>
      <c r="C98" s="4">
        <v>83</v>
      </c>
      <c r="D98" s="6">
        <v>8307</v>
      </c>
      <c r="E98" s="4" t="s">
        <v>386</v>
      </c>
      <c r="F98" s="4" t="s">
        <v>405</v>
      </c>
      <c r="G98" s="4" t="s">
        <v>411</v>
      </c>
      <c r="H98" s="4">
        <v>3521</v>
      </c>
      <c r="I98" s="4">
        <v>3518</v>
      </c>
      <c r="J98" s="4">
        <v>3</v>
      </c>
      <c r="K98" s="4">
        <v>9737</v>
      </c>
      <c r="L98" s="4">
        <v>4813</v>
      </c>
      <c r="M98" s="4">
        <v>4924</v>
      </c>
      <c r="N98" s="14">
        <f>(L98/M98)*100</f>
        <v>97.745735174654754</v>
      </c>
      <c r="O98" s="4">
        <v>53.1</v>
      </c>
      <c r="P98" s="4">
        <v>33.6</v>
      </c>
      <c r="Q98" s="4">
        <v>19.5</v>
      </c>
      <c r="R98" s="4">
        <v>22</v>
      </c>
      <c r="S98" s="4">
        <v>65.3</v>
      </c>
      <c r="T98" s="4">
        <v>12.7</v>
      </c>
      <c r="U98" s="25">
        <v>2489.2689999999998</v>
      </c>
      <c r="V98" s="34">
        <v>0.28396859765052795</v>
      </c>
      <c r="W98" s="4">
        <v>1580</v>
      </c>
      <c r="X98" s="27">
        <v>0.17865507999999999</v>
      </c>
      <c r="Y98" s="35">
        <v>2403.7739999999999</v>
      </c>
      <c r="Z98" s="34">
        <v>0.28787708282470703</v>
      </c>
      <c r="AA98" s="4">
        <v>1935</v>
      </c>
      <c r="AB98" s="29">
        <v>0.22914528000000001</v>
      </c>
      <c r="AC98" s="11">
        <f>VLOOKUP($D98,[1]Hoja2!$A:$E,2,FALSE)</f>
        <v>8960</v>
      </c>
      <c r="AD98" s="11">
        <f>VLOOKUP($D98,[1]Hoja2!$A:$E,3,FALSE)</f>
        <v>9754</v>
      </c>
      <c r="AE98" s="11">
        <f>VLOOKUP($D98,[1]Hoja2!$A:$E,4,FALSE)</f>
        <v>10429</v>
      </c>
      <c r="AF98" s="11">
        <f>VLOOKUP($D98,[1]Hoja2!$A:$E,5,FALSE)</f>
        <v>10701</v>
      </c>
      <c r="AG98" s="36">
        <v>6055</v>
      </c>
      <c r="AH98" s="11">
        <f>K98-AG98</f>
        <v>3682</v>
      </c>
      <c r="AI98" s="26">
        <f>AG98/($AG98+$AH98)</f>
        <v>0.62185478073328537</v>
      </c>
      <c r="AJ98" s="26">
        <f>AH98/($AG98+$AH98)</f>
        <v>0.37814521926671457</v>
      </c>
      <c r="AK98" s="14">
        <f>IFERROR(AG98/AH98,0)</f>
        <v>1.644486692015209</v>
      </c>
      <c r="AL98" s="28">
        <v>4154.4715447154476</v>
      </c>
      <c r="AM98" s="30">
        <v>2555</v>
      </c>
      <c r="AN98" s="31">
        <v>0.61499999999999999</v>
      </c>
      <c r="AO98" s="32">
        <v>9964.4012944983824</v>
      </c>
      <c r="AP98" s="32">
        <v>6158</v>
      </c>
      <c r="AQ98" s="31">
        <v>0.61799999999999999</v>
      </c>
      <c r="AR98" s="30">
        <v>1108</v>
      </c>
      <c r="AS98" s="30">
        <v>1447</v>
      </c>
      <c r="AT98" s="31">
        <v>0.56634050880626219</v>
      </c>
      <c r="AU98" s="4">
        <v>24</v>
      </c>
      <c r="AV98" s="4">
        <v>19</v>
      </c>
      <c r="AW98" s="4">
        <v>119</v>
      </c>
      <c r="AX98" s="4">
        <v>162</v>
      </c>
      <c r="AY98" s="29">
        <v>0.14799999999999999</v>
      </c>
      <c r="AZ98" s="29">
        <v>0.11700000000000001</v>
      </c>
      <c r="BA98" s="29">
        <v>0.73499999999999999</v>
      </c>
      <c r="BB98" s="4">
        <v>3107</v>
      </c>
      <c r="BC98" s="29">
        <v>5.1999999999999998E-2</v>
      </c>
      <c r="BD98" s="4">
        <v>2304</v>
      </c>
      <c r="BE98" s="4">
        <v>677</v>
      </c>
      <c r="BF98" s="4">
        <v>109</v>
      </c>
      <c r="BG98" s="4">
        <v>10</v>
      </c>
      <c r="BH98" s="4">
        <v>10429</v>
      </c>
      <c r="BI98" s="5">
        <v>501</v>
      </c>
      <c r="BJ98" s="33">
        <v>4803.8999999999996</v>
      </c>
      <c r="BK98" s="4">
        <v>799</v>
      </c>
      <c r="BL98" s="4">
        <v>744</v>
      </c>
      <c r="BM98" s="4">
        <v>13</v>
      </c>
      <c r="BN98" s="4">
        <v>3</v>
      </c>
      <c r="BO98" s="4">
        <v>0</v>
      </c>
      <c r="BP98" s="4">
        <v>0</v>
      </c>
      <c r="BQ98" s="4">
        <v>0</v>
      </c>
      <c r="BR98" s="4">
        <v>4</v>
      </c>
      <c r="BS98" s="4">
        <v>0</v>
      </c>
      <c r="BT98" s="4">
        <v>1</v>
      </c>
      <c r="BU98" s="4">
        <v>34</v>
      </c>
      <c r="BV98" s="4">
        <v>26</v>
      </c>
      <c r="BW98" s="4">
        <v>9711</v>
      </c>
      <c r="BX98" s="29">
        <v>2.6702269692923898E-3</v>
      </c>
    </row>
    <row r="99" spans="1:76" x14ac:dyDescent="0.25">
      <c r="A99" s="6" t="s">
        <v>56</v>
      </c>
      <c r="B99" s="4">
        <v>5</v>
      </c>
      <c r="C99" s="4">
        <v>54</v>
      </c>
      <c r="D99" s="6">
        <v>5404</v>
      </c>
      <c r="E99" s="4" t="s">
        <v>547</v>
      </c>
      <c r="F99" s="4" t="s">
        <v>559</v>
      </c>
      <c r="G99" s="4" t="s">
        <v>559</v>
      </c>
      <c r="H99" s="4">
        <v>4446</v>
      </c>
      <c r="I99" s="4">
        <v>4435</v>
      </c>
      <c r="J99" s="4">
        <v>11</v>
      </c>
      <c r="K99" s="4">
        <v>9826</v>
      </c>
      <c r="L99" s="4">
        <v>4889</v>
      </c>
      <c r="M99" s="4">
        <v>4937</v>
      </c>
      <c r="N99" s="14">
        <f>(L99/M99)*100</f>
        <v>99.027749645533731</v>
      </c>
      <c r="O99" s="4">
        <v>51.7</v>
      </c>
      <c r="P99" s="4">
        <v>29.1</v>
      </c>
      <c r="Q99" s="4">
        <v>22.6</v>
      </c>
      <c r="R99" s="4">
        <v>19.2</v>
      </c>
      <c r="S99" s="4">
        <v>65.900000000000006</v>
      </c>
      <c r="T99" s="4">
        <v>14.9</v>
      </c>
      <c r="U99" s="25">
        <v>1953.7940000000001</v>
      </c>
      <c r="V99" s="34">
        <v>0.20482166111469269</v>
      </c>
      <c r="W99" s="4">
        <v>970</v>
      </c>
      <c r="X99" s="27">
        <v>0.10160992000000001</v>
      </c>
      <c r="Y99" s="35">
        <v>1852.7180000000001</v>
      </c>
      <c r="Z99" s="34">
        <v>0.20033715665340424</v>
      </c>
      <c r="AA99" s="4">
        <v>1613</v>
      </c>
      <c r="AB99" s="29">
        <v>0.19327796999999999</v>
      </c>
      <c r="AC99" s="11">
        <f>VLOOKUP($D99,[1]Hoja2!$A:$E,2,FALSE)</f>
        <v>9811</v>
      </c>
      <c r="AD99" s="11">
        <f>VLOOKUP($D99,[1]Hoja2!$A:$E,3,FALSE)</f>
        <v>10098</v>
      </c>
      <c r="AE99" s="11">
        <f>VLOOKUP($D99,[1]Hoja2!$A:$E,4,FALSE)</f>
        <v>10558</v>
      </c>
      <c r="AF99" s="11">
        <f>VLOOKUP($D99,[1]Hoja2!$A:$E,5,FALSE)</f>
        <v>10643</v>
      </c>
      <c r="AG99" s="36">
        <v>4103</v>
      </c>
      <c r="AH99" s="11">
        <f>K99-AG99</f>
        <v>5723</v>
      </c>
      <c r="AI99" s="26">
        <f>AG99/($AG99+$AH99)</f>
        <v>0.41756564217382452</v>
      </c>
      <c r="AJ99" s="26">
        <f>AH99/($AG99+$AH99)</f>
        <v>0.58243435782617548</v>
      </c>
      <c r="AK99" s="14">
        <f>IFERROR(AG99/AH99,0)</f>
        <v>0.71693167918923639</v>
      </c>
      <c r="AL99" s="28">
        <v>3958.9257503949448</v>
      </c>
      <c r="AM99" s="30">
        <v>2506</v>
      </c>
      <c r="AN99" s="31">
        <v>0.63300000000000001</v>
      </c>
      <c r="AO99" s="32">
        <v>9716.7182662538689</v>
      </c>
      <c r="AP99" s="32">
        <v>6277</v>
      </c>
      <c r="AQ99" s="31">
        <v>0.64600000000000002</v>
      </c>
      <c r="AR99" s="30">
        <v>1093</v>
      </c>
      <c r="AS99" s="30">
        <v>1413</v>
      </c>
      <c r="AT99" s="31">
        <v>0.56384676775738229</v>
      </c>
      <c r="AU99" s="4">
        <v>38</v>
      </c>
      <c r="AV99" s="4">
        <v>15</v>
      </c>
      <c r="AW99" s="4">
        <v>84</v>
      </c>
      <c r="AX99" s="4">
        <v>137</v>
      </c>
      <c r="AY99" s="29">
        <v>0.27700000000000002</v>
      </c>
      <c r="AZ99" s="29">
        <v>0.109</v>
      </c>
      <c r="BA99" s="29">
        <v>0.61299999999999999</v>
      </c>
      <c r="BB99" s="4">
        <v>3441</v>
      </c>
      <c r="BC99" s="29">
        <v>0.04</v>
      </c>
      <c r="BD99" s="4">
        <v>3009</v>
      </c>
      <c r="BE99" s="4">
        <v>228</v>
      </c>
      <c r="BF99" s="4">
        <v>109</v>
      </c>
      <c r="BG99" s="4">
        <v>82</v>
      </c>
      <c r="BH99" s="4">
        <v>10558</v>
      </c>
      <c r="BI99" s="5">
        <v>254</v>
      </c>
      <c r="BJ99" s="33">
        <v>2405.8000000000002</v>
      </c>
      <c r="BK99" s="4">
        <v>653</v>
      </c>
      <c r="BL99" s="4">
        <v>369</v>
      </c>
      <c r="BM99" s="4">
        <v>41</v>
      </c>
      <c r="BN99" s="4">
        <v>8</v>
      </c>
      <c r="BO99" s="4">
        <v>9</v>
      </c>
      <c r="BP99" s="4">
        <v>1</v>
      </c>
      <c r="BQ99" s="4">
        <v>4</v>
      </c>
      <c r="BR99" s="4">
        <v>177</v>
      </c>
      <c r="BS99" s="4">
        <v>0</v>
      </c>
      <c r="BT99" s="4">
        <v>0</v>
      </c>
      <c r="BU99" s="4">
        <v>44</v>
      </c>
      <c r="BV99" s="4">
        <v>181</v>
      </c>
      <c r="BW99" s="4">
        <v>9645</v>
      </c>
      <c r="BX99" s="29">
        <v>1.8420516995725625E-2</v>
      </c>
    </row>
    <row r="100" spans="1:76" x14ac:dyDescent="0.25">
      <c r="A100" s="6" t="s">
        <v>232</v>
      </c>
      <c r="B100" s="4">
        <v>10</v>
      </c>
      <c r="C100" s="4">
        <v>103</v>
      </c>
      <c r="D100" s="6">
        <v>10307</v>
      </c>
      <c r="E100" s="4" t="s">
        <v>681</v>
      </c>
      <c r="F100" s="4" t="s">
        <v>706</v>
      </c>
      <c r="G100" s="4" t="s">
        <v>709</v>
      </c>
      <c r="H100" s="4">
        <v>4235</v>
      </c>
      <c r="I100" s="4">
        <v>4229</v>
      </c>
      <c r="J100" s="4">
        <v>6</v>
      </c>
      <c r="K100" s="4">
        <v>10030</v>
      </c>
      <c r="L100" s="4">
        <v>4978</v>
      </c>
      <c r="M100" s="4">
        <v>5052</v>
      </c>
      <c r="N100" s="14">
        <f>(L100/M100)*100</f>
        <v>98.535233570863028</v>
      </c>
      <c r="O100" s="4">
        <v>54.4</v>
      </c>
      <c r="P100" s="4">
        <v>29</v>
      </c>
      <c r="Q100" s="4">
        <v>25.4</v>
      </c>
      <c r="R100" s="4">
        <v>18.8</v>
      </c>
      <c r="S100" s="4">
        <v>64.8</v>
      </c>
      <c r="T100" s="4">
        <v>16.5</v>
      </c>
      <c r="U100" s="25">
        <v>1863.7750000000001</v>
      </c>
      <c r="V100" s="34">
        <v>0.22826394438743591</v>
      </c>
      <c r="W100" s="4">
        <v>1313</v>
      </c>
      <c r="X100" s="27">
        <v>0.16609207000000001</v>
      </c>
      <c r="Y100" s="35">
        <v>2839.366</v>
      </c>
      <c r="Z100" s="34">
        <v>0.36472263932228088</v>
      </c>
      <c r="AA100" s="4">
        <v>2365</v>
      </c>
      <c r="AB100" s="29">
        <v>0.31613864000000003</v>
      </c>
      <c r="AC100" s="11">
        <f>VLOOKUP($D100,[1]Hoja2!$A:$E,2,FALSE)</f>
        <v>10525</v>
      </c>
      <c r="AD100" s="11">
        <f>VLOOKUP($D100,[1]Hoja2!$A:$E,3,FALSE)</f>
        <v>10519</v>
      </c>
      <c r="AE100" s="11">
        <f>VLOOKUP($D100,[1]Hoja2!$A:$E,4,FALSE)</f>
        <v>10553</v>
      </c>
      <c r="AF100" s="11">
        <f>VLOOKUP($D100,[1]Hoja2!$A:$E,5,FALSE)</f>
        <v>10474</v>
      </c>
      <c r="AG100" s="36">
        <v>4609</v>
      </c>
      <c r="AH100" s="11">
        <f>K100-AG100</f>
        <v>5421</v>
      </c>
      <c r="AI100" s="26">
        <f>AG100/($AG100+$AH100)</f>
        <v>0.45952143569292125</v>
      </c>
      <c r="AJ100" s="26">
        <f>AH100/($AG100+$AH100)</f>
        <v>0.54047856430707875</v>
      </c>
      <c r="AK100" s="14">
        <f>IFERROR(AG100/AH100,0)</f>
        <v>0.85021213798192219</v>
      </c>
      <c r="AL100" s="28">
        <v>4035.0364963503648</v>
      </c>
      <c r="AM100" s="30">
        <v>2764</v>
      </c>
      <c r="AN100" s="31">
        <v>0.68500000000000005</v>
      </c>
      <c r="AO100" s="32">
        <v>10202.29555236729</v>
      </c>
      <c r="AP100" s="32">
        <v>7111</v>
      </c>
      <c r="AQ100" s="31">
        <v>0.69699999999999995</v>
      </c>
      <c r="AR100" s="30">
        <v>1403</v>
      </c>
      <c r="AS100" s="30">
        <v>1361</v>
      </c>
      <c r="AT100" s="31">
        <v>0.49240231548480462</v>
      </c>
      <c r="AU100" s="4">
        <v>22</v>
      </c>
      <c r="AV100" s="4">
        <v>27</v>
      </c>
      <c r="AW100" s="4">
        <v>274</v>
      </c>
      <c r="AX100" s="4">
        <v>323</v>
      </c>
      <c r="AY100" s="29">
        <v>6.8000000000000005E-2</v>
      </c>
      <c r="AZ100" s="29">
        <v>8.4000000000000005E-2</v>
      </c>
      <c r="BA100" s="29">
        <v>0.84799999999999998</v>
      </c>
      <c r="BB100" s="4">
        <v>3533</v>
      </c>
      <c r="BC100" s="29">
        <v>9.0999999999999998E-2</v>
      </c>
      <c r="BD100" s="4">
        <v>1912</v>
      </c>
      <c r="BE100" s="4">
        <v>1249</v>
      </c>
      <c r="BF100" s="4">
        <v>59</v>
      </c>
      <c r="BG100" s="4">
        <v>281</v>
      </c>
      <c r="BH100" s="4">
        <v>10553</v>
      </c>
      <c r="BI100" s="5">
        <v>437</v>
      </c>
      <c r="BJ100" s="33">
        <v>4141</v>
      </c>
      <c r="BK100" s="4">
        <v>4290</v>
      </c>
      <c r="BL100" s="4">
        <v>3720</v>
      </c>
      <c r="BM100" s="4">
        <v>2</v>
      </c>
      <c r="BN100" s="4">
        <v>3</v>
      </c>
      <c r="BO100" s="4">
        <v>1</v>
      </c>
      <c r="BP100" s="4">
        <v>1</v>
      </c>
      <c r="BQ100" s="4">
        <v>0</v>
      </c>
      <c r="BR100" s="4">
        <v>7</v>
      </c>
      <c r="BS100" s="4">
        <v>0</v>
      </c>
      <c r="BT100" s="4">
        <v>1</v>
      </c>
      <c r="BU100" s="4">
        <v>555</v>
      </c>
      <c r="BV100" s="4">
        <v>66</v>
      </c>
      <c r="BW100" s="4">
        <v>9964</v>
      </c>
      <c r="BX100" s="29">
        <v>6.5802592223330007E-3</v>
      </c>
    </row>
    <row r="101" spans="1:76" x14ac:dyDescent="0.25">
      <c r="A101" s="6" t="s">
        <v>51</v>
      </c>
      <c r="B101" s="4">
        <v>5</v>
      </c>
      <c r="C101" s="4">
        <v>53</v>
      </c>
      <c r="D101" s="6">
        <v>5303</v>
      </c>
      <c r="E101" s="4" t="s">
        <v>547</v>
      </c>
      <c r="F101" s="4" t="s">
        <v>555</v>
      </c>
      <c r="G101" s="4" t="s">
        <v>558</v>
      </c>
      <c r="H101" s="4">
        <v>3634</v>
      </c>
      <c r="I101" s="4">
        <v>3622</v>
      </c>
      <c r="J101" s="4">
        <v>12</v>
      </c>
      <c r="K101" s="4">
        <v>10207</v>
      </c>
      <c r="L101" s="4">
        <v>5134</v>
      </c>
      <c r="M101" s="4">
        <v>5073</v>
      </c>
      <c r="N101" s="14">
        <f>(L101/M101)*100</f>
        <v>101.20244431302976</v>
      </c>
      <c r="O101" s="4">
        <v>51.7</v>
      </c>
      <c r="P101" s="4">
        <v>35.1</v>
      </c>
      <c r="Q101" s="4">
        <v>16.600000000000001</v>
      </c>
      <c r="R101" s="4">
        <v>23.1</v>
      </c>
      <c r="S101" s="4">
        <v>65.900000000000006</v>
      </c>
      <c r="T101" s="4">
        <v>11</v>
      </c>
      <c r="U101" s="25">
        <v>1267.627</v>
      </c>
      <c r="V101" s="34">
        <v>0.15092596411705017</v>
      </c>
      <c r="W101" s="4">
        <v>896</v>
      </c>
      <c r="X101" s="27">
        <v>0.10531131000000001</v>
      </c>
      <c r="Y101" s="35">
        <v>1764.4670000000001</v>
      </c>
      <c r="Z101" s="34">
        <v>0.22100038826465607</v>
      </c>
      <c r="AA101" s="4">
        <v>1831</v>
      </c>
      <c r="AB101" s="29">
        <v>0.22155364999999999</v>
      </c>
      <c r="AC101" s="11">
        <f>VLOOKUP($D101,[1]Hoja2!$A:$E,2,FALSE)</f>
        <v>7026</v>
      </c>
      <c r="AD101" s="11">
        <f>VLOOKUP($D101,[1]Hoja2!$A:$E,3,FALSE)</f>
        <v>8899</v>
      </c>
      <c r="AE101" s="11">
        <f>VLOOKUP($D101,[1]Hoja2!$A:$E,4,FALSE)</f>
        <v>11263</v>
      </c>
      <c r="AF101" s="11">
        <f>VLOOKUP($D101,[1]Hoja2!$A:$E,5,FALSE)</f>
        <v>12994</v>
      </c>
      <c r="AG101" s="36">
        <v>8065</v>
      </c>
      <c r="AH101" s="11">
        <f>K101-AG101</f>
        <v>2142</v>
      </c>
      <c r="AI101" s="26">
        <f>AG101/($AG101+$AH101)</f>
        <v>0.79014401881062013</v>
      </c>
      <c r="AJ101" s="26">
        <f>AH101/($AG101+$AH101)</f>
        <v>0.20985598118937984</v>
      </c>
      <c r="AK101" s="14">
        <f>IFERROR(AG101/AH101,0)</f>
        <v>3.765172735760971</v>
      </c>
      <c r="AL101" s="28">
        <v>3245.4090150250418</v>
      </c>
      <c r="AM101" s="30">
        <v>1944</v>
      </c>
      <c r="AN101" s="31">
        <v>0.59899999999999998</v>
      </c>
      <c r="AO101" s="32">
        <v>8762.1359223300969</v>
      </c>
      <c r="AP101" s="32">
        <v>5415</v>
      </c>
      <c r="AQ101" s="31">
        <v>0.61799999999999999</v>
      </c>
      <c r="AR101" s="30">
        <v>863</v>
      </c>
      <c r="AS101" s="30">
        <v>1081</v>
      </c>
      <c r="AT101" s="31">
        <v>0.55606995884773658</v>
      </c>
      <c r="AU101" s="4">
        <v>32</v>
      </c>
      <c r="AV101" s="4">
        <v>42</v>
      </c>
      <c r="AW101" s="4">
        <v>60</v>
      </c>
      <c r="AX101" s="4">
        <v>134</v>
      </c>
      <c r="AY101" s="29">
        <v>0.23899999999999999</v>
      </c>
      <c r="AZ101" s="29">
        <v>0.313</v>
      </c>
      <c r="BA101" s="29">
        <v>0.44800000000000001</v>
      </c>
      <c r="BB101" s="4">
        <v>3160</v>
      </c>
      <c r="BC101" s="29">
        <v>4.2000000000000003E-2</v>
      </c>
      <c r="BD101" s="4">
        <v>2949</v>
      </c>
      <c r="BE101" s="4">
        <v>90</v>
      </c>
      <c r="BF101" s="4">
        <v>78</v>
      </c>
      <c r="BG101" s="4">
        <v>15</v>
      </c>
      <c r="BH101" s="4">
        <v>11263</v>
      </c>
      <c r="BI101" s="5">
        <v>244</v>
      </c>
      <c r="BJ101" s="33">
        <v>2166.4</v>
      </c>
      <c r="BK101" s="4">
        <v>677</v>
      </c>
      <c r="BL101" s="4">
        <v>518</v>
      </c>
      <c r="BM101" s="4">
        <v>46</v>
      </c>
      <c r="BN101" s="4">
        <v>2</v>
      </c>
      <c r="BO101" s="4">
        <v>5</v>
      </c>
      <c r="BP101" s="4">
        <v>12</v>
      </c>
      <c r="BQ101" s="4">
        <v>7</v>
      </c>
      <c r="BR101" s="4">
        <v>48</v>
      </c>
      <c r="BS101" s="4">
        <v>1</v>
      </c>
      <c r="BT101" s="4">
        <v>1</v>
      </c>
      <c r="BU101" s="4">
        <v>37</v>
      </c>
      <c r="BV101" s="4">
        <v>178</v>
      </c>
      <c r="BW101" s="4">
        <v>10029</v>
      </c>
      <c r="BX101" s="29">
        <v>1.7439012442441462E-2</v>
      </c>
    </row>
    <row r="102" spans="1:76" x14ac:dyDescent="0.25">
      <c r="A102" s="6" t="s">
        <v>160</v>
      </c>
      <c r="B102" s="4">
        <v>8</v>
      </c>
      <c r="C102" s="4">
        <v>82</v>
      </c>
      <c r="D102" s="6">
        <v>8207</v>
      </c>
      <c r="E102" s="4" t="s">
        <v>386</v>
      </c>
      <c r="F102" s="4" t="s">
        <v>398</v>
      </c>
      <c r="G102" s="4" t="s">
        <v>400</v>
      </c>
      <c r="H102" s="4">
        <v>4052</v>
      </c>
      <c r="I102" s="4">
        <v>4041</v>
      </c>
      <c r="J102" s="4">
        <v>11</v>
      </c>
      <c r="K102" s="4">
        <v>10417</v>
      </c>
      <c r="L102" s="4">
        <v>5195</v>
      </c>
      <c r="M102" s="4">
        <v>5222</v>
      </c>
      <c r="N102" s="14">
        <f>(L102/M102)*100</f>
        <v>99.482956721562616</v>
      </c>
      <c r="O102" s="4">
        <v>51.5</v>
      </c>
      <c r="P102" s="4">
        <v>37</v>
      </c>
      <c r="Q102" s="4">
        <v>14.6</v>
      </c>
      <c r="R102" s="4">
        <v>24.4</v>
      </c>
      <c r="S102" s="4">
        <v>66</v>
      </c>
      <c r="T102" s="4">
        <v>9.6</v>
      </c>
      <c r="U102" s="25">
        <v>3262.0569999999998</v>
      </c>
      <c r="V102" s="34">
        <v>0.29625439643859863</v>
      </c>
      <c r="W102" s="4">
        <v>2933</v>
      </c>
      <c r="X102" s="27">
        <v>0.26080514999999999</v>
      </c>
      <c r="Y102" s="35">
        <v>3707.5030000000002</v>
      </c>
      <c r="Z102" s="34">
        <v>0.33467257022857666</v>
      </c>
      <c r="AA102" s="4">
        <v>3774</v>
      </c>
      <c r="AB102" s="29">
        <v>0.34881546000000002</v>
      </c>
      <c r="AC102" s="11">
        <f>VLOOKUP($D102,[1]Hoja2!$A:$E,2,FALSE)</f>
        <v>10094</v>
      </c>
      <c r="AD102" s="11">
        <f>VLOOKUP($D102,[1]Hoja2!$A:$E,3,FALSE)</f>
        <v>10558</v>
      </c>
      <c r="AE102" s="11">
        <f>VLOOKUP($D102,[1]Hoja2!$A:$E,4,FALSE)</f>
        <v>11019</v>
      </c>
      <c r="AF102" s="11">
        <f>VLOOKUP($D102,[1]Hoja2!$A:$E,5,FALSE)</f>
        <v>11163</v>
      </c>
      <c r="AG102" s="36">
        <v>3738</v>
      </c>
      <c r="AH102" s="11">
        <f>K102-AG102</f>
        <v>6679</v>
      </c>
      <c r="AI102" s="26">
        <f>AG102/($AG102+$AH102)</f>
        <v>0.3588365172314486</v>
      </c>
      <c r="AJ102" s="26">
        <f>AH102/($AG102+$AH102)</f>
        <v>0.6411634827685514</v>
      </c>
      <c r="AK102" s="14">
        <f>IFERROR(AG102/AH102,0)</f>
        <v>0.55966462045216347</v>
      </c>
      <c r="AL102" s="28">
        <v>4492.9396662387671</v>
      </c>
      <c r="AM102" s="30">
        <v>3500</v>
      </c>
      <c r="AN102" s="31">
        <v>0.77900000000000003</v>
      </c>
      <c r="AO102" s="32">
        <v>11251.842751842752</v>
      </c>
      <c r="AP102" s="32">
        <v>9159</v>
      </c>
      <c r="AQ102" s="31">
        <v>0.81399999999999995</v>
      </c>
      <c r="AR102" s="30">
        <v>1985</v>
      </c>
      <c r="AS102" s="30">
        <v>1515</v>
      </c>
      <c r="AT102" s="31">
        <v>0.43285714285714288</v>
      </c>
      <c r="AU102" s="4">
        <v>38</v>
      </c>
      <c r="AV102" s="4">
        <v>34</v>
      </c>
      <c r="AW102" s="4">
        <v>118</v>
      </c>
      <c r="AX102" s="4">
        <v>190</v>
      </c>
      <c r="AY102" s="29">
        <v>0.2</v>
      </c>
      <c r="AZ102" s="29">
        <v>0.17899999999999999</v>
      </c>
      <c r="BA102" s="29">
        <v>0.621</v>
      </c>
      <c r="BB102" s="4">
        <v>3313</v>
      </c>
      <c r="BC102" s="29">
        <v>5.7000000000000002E-2</v>
      </c>
      <c r="BD102" s="4">
        <v>1716</v>
      </c>
      <c r="BE102" s="4">
        <v>423</v>
      </c>
      <c r="BF102" s="4">
        <v>59</v>
      </c>
      <c r="BG102" s="4">
        <v>1082</v>
      </c>
      <c r="BH102" s="4">
        <v>11019</v>
      </c>
      <c r="BI102" s="5">
        <v>586</v>
      </c>
      <c r="BJ102" s="33">
        <v>5318.1</v>
      </c>
      <c r="BK102" s="4">
        <v>7330</v>
      </c>
      <c r="BL102" s="4">
        <v>7269</v>
      </c>
      <c r="BM102" s="4">
        <v>2</v>
      </c>
      <c r="BN102" s="4">
        <v>0</v>
      </c>
      <c r="BO102" s="4">
        <v>1</v>
      </c>
      <c r="BP102" s="4">
        <v>2</v>
      </c>
      <c r="BQ102" s="4">
        <v>0</v>
      </c>
      <c r="BR102" s="4">
        <v>1</v>
      </c>
      <c r="BS102" s="4">
        <v>1</v>
      </c>
      <c r="BT102" s="4">
        <v>0</v>
      </c>
      <c r="BU102" s="4">
        <v>54</v>
      </c>
      <c r="BV102" s="4">
        <v>18</v>
      </c>
      <c r="BW102" s="4">
        <v>10399</v>
      </c>
      <c r="BX102" s="29">
        <v>1.7279447057694155E-3</v>
      </c>
    </row>
    <row r="103" spans="1:76" x14ac:dyDescent="0.25">
      <c r="A103" s="6" t="s">
        <v>145</v>
      </c>
      <c r="B103" s="4">
        <v>8</v>
      </c>
      <c r="C103" s="4">
        <v>81</v>
      </c>
      <c r="D103" s="6">
        <v>8104</v>
      </c>
      <c r="E103" s="4" t="s">
        <v>386</v>
      </c>
      <c r="F103" s="4" t="s">
        <v>387</v>
      </c>
      <c r="G103" s="4" t="s">
        <v>397</v>
      </c>
      <c r="H103" s="4">
        <v>5172</v>
      </c>
      <c r="I103" s="4">
        <v>5164</v>
      </c>
      <c r="J103" s="4">
        <v>8</v>
      </c>
      <c r="K103" s="4">
        <v>10624</v>
      </c>
      <c r="L103" s="4">
        <v>5386</v>
      </c>
      <c r="M103" s="4">
        <v>5238</v>
      </c>
      <c r="N103" s="14">
        <f>(L103/M103)*100</f>
        <v>102.82550591828942</v>
      </c>
      <c r="O103" s="4">
        <v>51.5</v>
      </c>
      <c r="P103" s="4">
        <v>25.9</v>
      </c>
      <c r="Q103" s="4">
        <v>25.6</v>
      </c>
      <c r="R103" s="4">
        <v>17.100000000000001</v>
      </c>
      <c r="S103" s="4">
        <v>66</v>
      </c>
      <c r="T103" s="4">
        <v>16.899999999999999</v>
      </c>
      <c r="U103" s="25">
        <v>1735.374</v>
      </c>
      <c r="V103" s="34">
        <v>0.1875268816947937</v>
      </c>
      <c r="W103" s="4">
        <v>1448</v>
      </c>
      <c r="X103" s="27">
        <v>0.15872625000000001</v>
      </c>
      <c r="Y103" s="35">
        <v>2303.9459999999999</v>
      </c>
      <c r="Z103" s="34">
        <v>0.27953720092773438</v>
      </c>
      <c r="AA103" s="4">
        <v>3392</v>
      </c>
      <c r="AB103" s="29">
        <v>0.37827812</v>
      </c>
      <c r="AC103" s="11">
        <f>VLOOKUP($D103,[1]Hoja2!$A:$E,2,FALSE)</f>
        <v>11358</v>
      </c>
      <c r="AD103" s="11">
        <f>VLOOKUP($D103,[1]Hoja2!$A:$E,3,FALSE)</f>
        <v>11574</v>
      </c>
      <c r="AE103" s="11">
        <f>VLOOKUP($D103,[1]Hoja2!$A:$E,4,FALSE)</f>
        <v>11841</v>
      </c>
      <c r="AF103" s="11">
        <f>VLOOKUP($D103,[1]Hoja2!$A:$E,5,FALSE)</f>
        <v>11867</v>
      </c>
      <c r="AG103" s="36">
        <v>4560</v>
      </c>
      <c r="AH103" s="11">
        <f>K103-AG103</f>
        <v>6064</v>
      </c>
      <c r="AI103" s="26">
        <f>AG103/($AG103+$AH103)</f>
        <v>0.42921686746987953</v>
      </c>
      <c r="AJ103" s="26">
        <f>AH103/($AG103+$AH103)</f>
        <v>0.57078313253012047</v>
      </c>
      <c r="AK103" s="14">
        <f>IFERROR(AG103/AH103,0)</f>
        <v>0.75197889182058042</v>
      </c>
      <c r="AL103" s="28">
        <v>3792.753623188406</v>
      </c>
      <c r="AM103" s="30">
        <v>2617</v>
      </c>
      <c r="AN103" s="31">
        <v>0.69</v>
      </c>
      <c r="AO103" s="32">
        <v>9891.1465892597971</v>
      </c>
      <c r="AP103" s="32">
        <v>6815</v>
      </c>
      <c r="AQ103" s="31">
        <v>0.68899999999999995</v>
      </c>
      <c r="AR103" s="30">
        <v>1345</v>
      </c>
      <c r="AS103" s="30">
        <v>1272</v>
      </c>
      <c r="AT103" s="31">
        <v>0.48605273213603362</v>
      </c>
      <c r="AU103" s="4">
        <v>14</v>
      </c>
      <c r="AV103" s="4">
        <v>13</v>
      </c>
      <c r="AW103" s="4">
        <v>229</v>
      </c>
      <c r="AX103" s="4">
        <v>256</v>
      </c>
      <c r="AY103" s="29">
        <v>5.5E-2</v>
      </c>
      <c r="AZ103" s="29">
        <v>5.0999999999999997E-2</v>
      </c>
      <c r="BA103" s="29">
        <v>0.89500000000000002</v>
      </c>
      <c r="BB103" s="4">
        <v>3704</v>
      </c>
      <c r="BC103" s="29">
        <v>6.9000000000000006E-2</v>
      </c>
      <c r="BD103" s="4">
        <v>1575</v>
      </c>
      <c r="BE103" s="4">
        <v>1695</v>
      </c>
      <c r="BF103" s="4">
        <v>65</v>
      </c>
      <c r="BG103" s="4">
        <v>319</v>
      </c>
      <c r="BH103" s="4">
        <v>11841</v>
      </c>
      <c r="BI103" s="5">
        <v>449</v>
      </c>
      <c r="BJ103" s="33">
        <v>3791.9</v>
      </c>
      <c r="BK103" s="4">
        <v>435</v>
      </c>
      <c r="BL103" s="4">
        <v>401</v>
      </c>
      <c r="BM103" s="4">
        <v>5</v>
      </c>
      <c r="BN103" s="4">
        <v>1</v>
      </c>
      <c r="BO103" s="4">
        <v>0</v>
      </c>
      <c r="BP103" s="4">
        <v>0</v>
      </c>
      <c r="BQ103" s="4">
        <v>1</v>
      </c>
      <c r="BR103" s="4">
        <v>0</v>
      </c>
      <c r="BS103" s="4">
        <v>0</v>
      </c>
      <c r="BT103" s="4">
        <v>0</v>
      </c>
      <c r="BU103" s="4">
        <v>27</v>
      </c>
      <c r="BV103" s="4">
        <v>39</v>
      </c>
      <c r="BW103" s="4">
        <v>10585</v>
      </c>
      <c r="BX103" s="29">
        <v>3.6709337349397591E-3</v>
      </c>
    </row>
    <row r="104" spans="1:76" x14ac:dyDescent="0.25">
      <c r="A104" s="6" t="s">
        <v>129</v>
      </c>
      <c r="B104" s="4">
        <v>7</v>
      </c>
      <c r="C104" s="4">
        <v>73</v>
      </c>
      <c r="D104" s="6">
        <v>7305</v>
      </c>
      <c r="E104" s="4" t="s">
        <v>355</v>
      </c>
      <c r="F104" s="4" t="s">
        <v>356</v>
      </c>
      <c r="G104" s="4" t="s">
        <v>362</v>
      </c>
      <c r="H104" s="4">
        <v>4158</v>
      </c>
      <c r="I104" s="4">
        <v>4156</v>
      </c>
      <c r="J104" s="4">
        <v>2</v>
      </c>
      <c r="K104" s="4">
        <v>10484</v>
      </c>
      <c r="L104" s="4">
        <v>5238</v>
      </c>
      <c r="M104" s="4">
        <v>5246</v>
      </c>
      <c r="N104" s="14">
        <f>(L104/M104)*100</f>
        <v>99.847502859321395</v>
      </c>
      <c r="O104" s="4">
        <v>49.6</v>
      </c>
      <c r="P104" s="4">
        <v>29.4</v>
      </c>
      <c r="Q104" s="4">
        <v>20.2</v>
      </c>
      <c r="R104" s="4">
        <v>19.600000000000001</v>
      </c>
      <c r="S104" s="4">
        <v>66.8</v>
      </c>
      <c r="T104" s="4">
        <v>13.5</v>
      </c>
      <c r="U104" s="25">
        <v>1817.7159999999999</v>
      </c>
      <c r="V104" s="34">
        <v>0.18149937689304352</v>
      </c>
      <c r="W104" s="4">
        <v>1842</v>
      </c>
      <c r="X104" s="27">
        <v>0.18138952999999999</v>
      </c>
      <c r="Y104" s="35">
        <v>1948.759</v>
      </c>
      <c r="Z104" s="34">
        <v>0.19575682282447815</v>
      </c>
      <c r="AA104" s="4">
        <v>2198</v>
      </c>
      <c r="AB104" s="29">
        <v>0.23621109000000001</v>
      </c>
      <c r="AC104" s="11">
        <f>VLOOKUP($D104,[1]Hoja2!$A:$E,2,FALSE)</f>
        <v>8970</v>
      </c>
      <c r="AD104" s="11">
        <f>VLOOKUP($D104,[1]Hoja2!$A:$E,3,FALSE)</f>
        <v>9856</v>
      </c>
      <c r="AE104" s="11">
        <f>VLOOKUP($D104,[1]Hoja2!$A:$E,4,FALSE)</f>
        <v>11248</v>
      </c>
      <c r="AF104" s="11">
        <f>VLOOKUP($D104,[1]Hoja2!$A:$E,5,FALSE)</f>
        <v>12430</v>
      </c>
      <c r="AG104" s="36">
        <v>5531</v>
      </c>
      <c r="AH104" s="11">
        <f>K104-AG104</f>
        <v>4953</v>
      </c>
      <c r="AI104" s="26">
        <f>AG104/($AG104+$AH104)</f>
        <v>0.52756581457458984</v>
      </c>
      <c r="AJ104" s="26">
        <f>AH104/($AG104+$AH104)</f>
        <v>0.47243418542541016</v>
      </c>
      <c r="AK104" s="14">
        <f>IFERROR(AG104/AH104,0)</f>
        <v>1.1166969513426206</v>
      </c>
      <c r="AL104" s="28">
        <v>4244.7129909365558</v>
      </c>
      <c r="AM104" s="30">
        <v>2810</v>
      </c>
      <c r="AN104" s="31">
        <v>0.66200000000000003</v>
      </c>
      <c r="AO104" s="32">
        <v>10049.853372434018</v>
      </c>
      <c r="AP104" s="32">
        <v>6854</v>
      </c>
      <c r="AQ104" s="31">
        <v>0.68200000000000005</v>
      </c>
      <c r="AR104" s="30">
        <v>1271</v>
      </c>
      <c r="AS104" s="30">
        <v>1539</v>
      </c>
      <c r="AT104" s="31">
        <v>0.54768683274021357</v>
      </c>
      <c r="AU104" s="4">
        <v>34</v>
      </c>
      <c r="AV104" s="4">
        <v>36</v>
      </c>
      <c r="AW104" s="4">
        <v>99</v>
      </c>
      <c r="AX104" s="4">
        <v>169</v>
      </c>
      <c r="AY104" s="29">
        <v>0.20100000000000001</v>
      </c>
      <c r="AZ104" s="29">
        <v>0.21299999999999999</v>
      </c>
      <c r="BA104" s="29">
        <v>0.58599999999999997</v>
      </c>
      <c r="BB104" s="4">
        <v>3620</v>
      </c>
      <c r="BC104" s="29">
        <v>4.7E-2</v>
      </c>
      <c r="BD104" s="4">
        <v>3091</v>
      </c>
      <c r="BE104" s="4">
        <v>377</v>
      </c>
      <c r="BF104" s="4">
        <v>73</v>
      </c>
      <c r="BG104" s="4">
        <v>62</v>
      </c>
      <c r="BH104" s="4">
        <v>11248</v>
      </c>
      <c r="BI104" s="5">
        <v>404</v>
      </c>
      <c r="BJ104" s="33">
        <v>3591.7</v>
      </c>
      <c r="BK104" s="4">
        <v>432</v>
      </c>
      <c r="BL104" s="4">
        <v>390</v>
      </c>
      <c r="BM104" s="4">
        <v>10</v>
      </c>
      <c r="BN104" s="4">
        <v>2</v>
      </c>
      <c r="BO104" s="4">
        <v>1</v>
      </c>
      <c r="BP104" s="4">
        <v>1</v>
      </c>
      <c r="BQ104" s="4">
        <v>4</v>
      </c>
      <c r="BR104" s="4">
        <v>4</v>
      </c>
      <c r="BS104" s="4">
        <v>1</v>
      </c>
      <c r="BT104" s="4">
        <v>0</v>
      </c>
      <c r="BU104" s="4">
        <v>19</v>
      </c>
      <c r="BV104" s="4">
        <v>58</v>
      </c>
      <c r="BW104" s="4">
        <v>10426</v>
      </c>
      <c r="BX104" s="29">
        <v>5.532239603204884E-3</v>
      </c>
    </row>
    <row r="105" spans="1:76" x14ac:dyDescent="0.25">
      <c r="A105" s="6" t="s">
        <v>204</v>
      </c>
      <c r="B105" s="4">
        <v>9</v>
      </c>
      <c r="C105" s="4">
        <v>92</v>
      </c>
      <c r="D105" s="6">
        <v>9209</v>
      </c>
      <c r="E105" s="4" t="s">
        <v>442</v>
      </c>
      <c r="F105" s="4" t="s">
        <v>453</v>
      </c>
      <c r="G105" s="4" t="s">
        <v>472</v>
      </c>
      <c r="H105" s="4">
        <v>3928</v>
      </c>
      <c r="I105" s="4">
        <v>3924</v>
      </c>
      <c r="J105" s="4">
        <v>4</v>
      </c>
      <c r="K105" s="4">
        <v>10250</v>
      </c>
      <c r="L105" s="4">
        <v>4957</v>
      </c>
      <c r="M105" s="4">
        <v>5293</v>
      </c>
      <c r="N105" s="14">
        <f>(L105/M105)*100</f>
        <v>93.651993198564142</v>
      </c>
      <c r="O105" s="4">
        <v>50.6</v>
      </c>
      <c r="P105" s="4">
        <v>32.1</v>
      </c>
      <c r="Q105" s="4">
        <v>18.5</v>
      </c>
      <c r="R105" s="4">
        <v>21.3</v>
      </c>
      <c r="S105" s="4">
        <v>66.400000000000006</v>
      </c>
      <c r="T105" s="4">
        <v>12.3</v>
      </c>
      <c r="U105" s="25">
        <v>2744.7660000000001</v>
      </c>
      <c r="V105" s="34">
        <v>0.31567177176475525</v>
      </c>
      <c r="W105" s="4">
        <v>1591</v>
      </c>
      <c r="X105" s="27">
        <v>0.18578177000000001</v>
      </c>
      <c r="Y105" s="35">
        <v>1542.06</v>
      </c>
      <c r="Z105" s="34">
        <v>0.19719432294368744</v>
      </c>
      <c r="AA105" s="4">
        <v>1838</v>
      </c>
      <c r="AB105" s="29">
        <v>0.22198852999999999</v>
      </c>
      <c r="AC105" s="11">
        <f>VLOOKUP($D105,[1]Hoja2!$A:$E,2,FALSE)</f>
        <v>9599</v>
      </c>
      <c r="AD105" s="11">
        <f>VLOOKUP($D105,[1]Hoja2!$A:$E,3,FALSE)</f>
        <v>10164</v>
      </c>
      <c r="AE105" s="11">
        <f>VLOOKUP($D105,[1]Hoja2!$A:$E,4,FALSE)</f>
        <v>10833</v>
      </c>
      <c r="AF105" s="11">
        <f>VLOOKUP($D105,[1]Hoja2!$A:$E,5,FALSE)</f>
        <v>11170</v>
      </c>
      <c r="AG105" s="36">
        <v>8352</v>
      </c>
      <c r="AH105" s="11">
        <f>K105-AG105</f>
        <v>1898</v>
      </c>
      <c r="AI105" s="26">
        <f>AG105/($AG105+$AH105)</f>
        <v>0.81482926829268287</v>
      </c>
      <c r="AJ105" s="26">
        <f>AH105/($AG105+$AH105)</f>
        <v>0.18517073170731707</v>
      </c>
      <c r="AK105" s="14">
        <f>IFERROR(AG105/AH105,0)</f>
        <v>4.4004214963119077</v>
      </c>
      <c r="AL105" s="28">
        <v>4086.9565217391305</v>
      </c>
      <c r="AM105" s="30">
        <v>2632</v>
      </c>
      <c r="AN105" s="31">
        <v>0.64400000000000002</v>
      </c>
      <c r="AO105" s="32">
        <v>10542.503863987635</v>
      </c>
      <c r="AP105" s="32">
        <v>6821</v>
      </c>
      <c r="AQ105" s="31">
        <v>0.64700000000000002</v>
      </c>
      <c r="AR105" s="30">
        <v>1209</v>
      </c>
      <c r="AS105" s="30">
        <v>1423</v>
      </c>
      <c r="AT105" s="31">
        <v>0.54065349544072949</v>
      </c>
      <c r="AU105" s="4">
        <v>20</v>
      </c>
      <c r="AV105" s="4">
        <v>40</v>
      </c>
      <c r="AW105" s="4">
        <v>92</v>
      </c>
      <c r="AX105" s="4">
        <v>152</v>
      </c>
      <c r="AY105" s="29">
        <v>0.13200000000000001</v>
      </c>
      <c r="AZ105" s="29">
        <v>0.26300000000000001</v>
      </c>
      <c r="BA105" s="29">
        <v>0.60499999999999998</v>
      </c>
      <c r="BB105" s="4">
        <v>3392</v>
      </c>
      <c r="BC105" s="29">
        <v>4.4999999999999998E-2</v>
      </c>
      <c r="BD105" s="4">
        <v>2935</v>
      </c>
      <c r="BE105" s="4">
        <v>293</v>
      </c>
      <c r="BF105" s="4">
        <v>54</v>
      </c>
      <c r="BG105" s="4">
        <v>94</v>
      </c>
      <c r="BH105" s="4">
        <v>10833</v>
      </c>
      <c r="BI105" s="5">
        <v>380</v>
      </c>
      <c r="BJ105" s="33">
        <v>3507.8</v>
      </c>
      <c r="BK105" s="4">
        <v>1253</v>
      </c>
      <c r="BL105" s="4">
        <v>1196</v>
      </c>
      <c r="BM105" s="4">
        <v>4</v>
      </c>
      <c r="BN105" s="4">
        <v>6</v>
      </c>
      <c r="BO105" s="4">
        <v>0</v>
      </c>
      <c r="BP105" s="4">
        <v>0</v>
      </c>
      <c r="BQ105" s="4">
        <v>5</v>
      </c>
      <c r="BR105" s="4">
        <v>1</v>
      </c>
      <c r="BS105" s="4">
        <v>4</v>
      </c>
      <c r="BT105" s="4">
        <v>0</v>
      </c>
      <c r="BU105" s="4">
        <v>37</v>
      </c>
      <c r="BV105" s="4">
        <v>57</v>
      </c>
      <c r="BW105" s="4">
        <v>10193</v>
      </c>
      <c r="BX105" s="29">
        <v>5.5609756097560973E-3</v>
      </c>
    </row>
    <row r="106" spans="1:76" x14ac:dyDescent="0.25">
      <c r="A106" s="6" t="s">
        <v>9</v>
      </c>
      <c r="B106" s="4">
        <v>2</v>
      </c>
      <c r="C106" s="4">
        <v>21</v>
      </c>
      <c r="D106" s="6">
        <v>2102</v>
      </c>
      <c r="E106" s="4" t="s">
        <v>507</v>
      </c>
      <c r="F106" s="4" t="s">
        <v>508</v>
      </c>
      <c r="G106" s="4" t="s">
        <v>510</v>
      </c>
      <c r="H106" s="4">
        <v>4216</v>
      </c>
      <c r="I106" s="4">
        <v>3976</v>
      </c>
      <c r="J106" s="4">
        <v>240</v>
      </c>
      <c r="K106" s="4">
        <v>13467</v>
      </c>
      <c r="L106" s="4">
        <v>8035</v>
      </c>
      <c r="M106" s="4">
        <v>5432</v>
      </c>
      <c r="N106" s="14">
        <f>(L106/M106)*100</f>
        <v>147.919734904271</v>
      </c>
      <c r="O106" s="4">
        <v>33.700000000000003</v>
      </c>
      <c r="P106" s="4">
        <v>26.2</v>
      </c>
      <c r="Q106" s="4">
        <v>7.5</v>
      </c>
      <c r="R106" s="4">
        <v>19.600000000000001</v>
      </c>
      <c r="S106" s="4">
        <v>74.8</v>
      </c>
      <c r="T106" s="4">
        <v>5.6</v>
      </c>
      <c r="U106" s="25">
        <v>722.18849999999998</v>
      </c>
      <c r="V106" s="34">
        <v>6.2413658946752548E-2</v>
      </c>
      <c r="W106" s="4">
        <v>902</v>
      </c>
      <c r="X106" s="27">
        <v>7.6609990000000003E-2</v>
      </c>
      <c r="Y106" s="35">
        <v>1727.518</v>
      </c>
      <c r="Z106" s="34">
        <v>0.15467074513435364</v>
      </c>
      <c r="AA106" s="4">
        <v>2104</v>
      </c>
      <c r="AB106" s="29">
        <v>0.21993828000000001</v>
      </c>
      <c r="AC106" s="11">
        <f>VLOOKUP($D106,[1]Hoja2!$A:$E,2,FALSE)</f>
        <v>8400</v>
      </c>
      <c r="AD106" s="11">
        <f>VLOOKUP($D106,[1]Hoja2!$A:$E,3,FALSE)</f>
        <v>10706</v>
      </c>
      <c r="AE106" s="11">
        <f>VLOOKUP($D106,[1]Hoja2!$A:$E,4,FALSE)</f>
        <v>14776</v>
      </c>
      <c r="AF106" s="11">
        <f>VLOOKUP($D106,[1]Hoja2!$A:$E,5,FALSE)</f>
        <v>17036</v>
      </c>
      <c r="AG106" s="36">
        <v>12954</v>
      </c>
      <c r="AH106" s="11">
        <f>K106-AG106</f>
        <v>513</v>
      </c>
      <c r="AI106" s="26">
        <f>AG106/($AG106+$AH106)</f>
        <v>0.96190688349298281</v>
      </c>
      <c r="AJ106" s="26">
        <f>AH106/($AG106+$AH106)</f>
        <v>3.8093116507017154E-2</v>
      </c>
      <c r="AK106" s="14">
        <f>IFERROR(AG106/AH106,0)</f>
        <v>25.251461988304094</v>
      </c>
      <c r="AL106" s="28">
        <v>4902.49433106576</v>
      </c>
      <c r="AM106" s="30">
        <v>2162</v>
      </c>
      <c r="AN106" s="31">
        <v>0.441</v>
      </c>
      <c r="AO106" s="32">
        <v>10986.984815618222</v>
      </c>
      <c r="AP106" s="32">
        <v>5065</v>
      </c>
      <c r="AQ106" s="31">
        <v>0.46100000000000002</v>
      </c>
      <c r="AR106" s="30">
        <v>796</v>
      </c>
      <c r="AS106" s="30">
        <v>1366</v>
      </c>
      <c r="AT106" s="31">
        <v>0.63182238667900092</v>
      </c>
      <c r="AU106" s="4">
        <v>380</v>
      </c>
      <c r="AV106" s="4">
        <v>103</v>
      </c>
      <c r="AW106" s="4">
        <v>221</v>
      </c>
      <c r="AX106" s="4">
        <v>704</v>
      </c>
      <c r="AY106" s="29">
        <v>0.54</v>
      </c>
      <c r="AZ106" s="29">
        <v>0.14599999999999999</v>
      </c>
      <c r="BA106" s="29">
        <v>0.314</v>
      </c>
      <c r="BB106" s="4">
        <v>3050</v>
      </c>
      <c r="BC106" s="29">
        <v>0.23100000000000001</v>
      </c>
      <c r="BD106" s="4">
        <v>2685</v>
      </c>
      <c r="BE106" s="4">
        <v>3</v>
      </c>
      <c r="BF106" s="4">
        <v>332</v>
      </c>
      <c r="BG106" s="4">
        <v>2</v>
      </c>
      <c r="BH106" s="4">
        <v>14776</v>
      </c>
      <c r="BI106" s="54">
        <v>1257</v>
      </c>
      <c r="BJ106" s="33">
        <v>8507</v>
      </c>
      <c r="BK106" s="4">
        <v>1245</v>
      </c>
      <c r="BL106" s="4">
        <v>612</v>
      </c>
      <c r="BM106" s="4">
        <v>208</v>
      </c>
      <c r="BN106" s="4">
        <v>9</v>
      </c>
      <c r="BO106" s="4">
        <v>33</v>
      </c>
      <c r="BP106" s="4">
        <v>128</v>
      </c>
      <c r="BQ106" s="4">
        <v>25</v>
      </c>
      <c r="BR106" s="4">
        <v>97</v>
      </c>
      <c r="BS106" s="4">
        <v>0</v>
      </c>
      <c r="BT106" s="4">
        <v>0</v>
      </c>
      <c r="BU106" s="4">
        <v>133</v>
      </c>
      <c r="BV106" s="4">
        <v>1957</v>
      </c>
      <c r="BW106" s="4">
        <v>11510</v>
      </c>
      <c r="BX106" s="29">
        <v>0.14531818519343581</v>
      </c>
    </row>
    <row r="107" spans="1:76" x14ac:dyDescent="0.25">
      <c r="A107" s="6" t="s">
        <v>108</v>
      </c>
      <c r="B107" s="4">
        <v>6</v>
      </c>
      <c r="C107" s="4">
        <v>63</v>
      </c>
      <c r="D107" s="6">
        <v>6307</v>
      </c>
      <c r="E107" s="4" t="s">
        <v>588</v>
      </c>
      <c r="F107" s="4" t="s">
        <v>589</v>
      </c>
      <c r="G107" s="4" t="s">
        <v>596</v>
      </c>
      <c r="H107" s="4">
        <v>4490</v>
      </c>
      <c r="I107" s="4">
        <v>4485</v>
      </c>
      <c r="J107" s="4">
        <v>5</v>
      </c>
      <c r="K107" s="4">
        <v>11007</v>
      </c>
      <c r="L107" s="4">
        <v>5538</v>
      </c>
      <c r="M107" s="4">
        <v>5469</v>
      </c>
      <c r="N107" s="14">
        <f>(L107/M107)*100</f>
        <v>101.26165660998355</v>
      </c>
      <c r="O107" s="4">
        <v>49.1</v>
      </c>
      <c r="P107" s="4">
        <v>27.3</v>
      </c>
      <c r="Q107" s="4">
        <v>21.8</v>
      </c>
      <c r="R107" s="4">
        <v>18.3</v>
      </c>
      <c r="S107" s="4">
        <v>67.099999999999994</v>
      </c>
      <c r="T107" s="4">
        <v>14.6</v>
      </c>
      <c r="U107" s="25">
        <v>1413.079</v>
      </c>
      <c r="V107" s="34">
        <v>0.13303323090076447</v>
      </c>
      <c r="W107" s="4">
        <v>812</v>
      </c>
      <c r="X107" s="27">
        <v>7.6020119999999997E-2</v>
      </c>
      <c r="Y107" s="35">
        <v>1722.008</v>
      </c>
      <c r="Z107" s="34">
        <v>0.1702093780040741</v>
      </c>
      <c r="AA107" s="4">
        <v>1824</v>
      </c>
      <c r="AB107" s="29">
        <v>0.18645861</v>
      </c>
      <c r="AC107" s="11">
        <f>VLOOKUP($D107,[1]Hoja2!$A:$E,2,FALSE)</f>
        <v>10114</v>
      </c>
      <c r="AD107" s="11">
        <f>VLOOKUP($D107,[1]Hoja2!$A:$E,3,FALSE)</f>
        <v>10787</v>
      </c>
      <c r="AE107" s="11">
        <f>VLOOKUP($D107,[1]Hoja2!$A:$E,4,FALSE)</f>
        <v>11848</v>
      </c>
      <c r="AF107" s="11">
        <f>VLOOKUP($D107,[1]Hoja2!$A:$E,5,FALSE)</f>
        <v>12574</v>
      </c>
      <c r="AG107" s="36">
        <v>6637</v>
      </c>
      <c r="AH107" s="11">
        <f>K107-AG107</f>
        <v>4370</v>
      </c>
      <c r="AI107" s="26">
        <f>AG107/($AG107+$AH107)</f>
        <v>0.60297992186790228</v>
      </c>
      <c r="AJ107" s="26">
        <f>AH107/($AG107+$AH107)</f>
        <v>0.39702007813209778</v>
      </c>
      <c r="AK107" s="14">
        <f>IFERROR(AG107/AH107,0)</f>
        <v>1.5187643020594965</v>
      </c>
      <c r="AL107" s="28">
        <v>5153.1986531986531</v>
      </c>
      <c r="AM107" s="30">
        <v>3061</v>
      </c>
      <c r="AN107" s="31">
        <v>0.59399999999999997</v>
      </c>
      <c r="AO107" s="32">
        <v>11126.853377265239</v>
      </c>
      <c r="AP107" s="32">
        <v>6754</v>
      </c>
      <c r="AQ107" s="31">
        <v>0.60699999999999998</v>
      </c>
      <c r="AR107" s="30">
        <v>1381</v>
      </c>
      <c r="AS107" s="30">
        <v>1680</v>
      </c>
      <c r="AT107" s="31">
        <v>0.54884024828487421</v>
      </c>
      <c r="AU107" s="4">
        <v>67</v>
      </c>
      <c r="AV107" s="4">
        <v>22</v>
      </c>
      <c r="AW107" s="4">
        <v>145</v>
      </c>
      <c r="AX107" s="4">
        <v>234</v>
      </c>
      <c r="AY107" s="29">
        <v>0.28599999999999998</v>
      </c>
      <c r="AZ107" s="29">
        <v>9.4E-2</v>
      </c>
      <c r="BA107" s="29">
        <v>0.62</v>
      </c>
      <c r="BB107" s="4">
        <v>3698</v>
      </c>
      <c r="BC107" s="29">
        <v>6.3E-2</v>
      </c>
      <c r="BD107" s="4">
        <v>3364</v>
      </c>
      <c r="BE107" s="4">
        <v>256</v>
      </c>
      <c r="BF107" s="4">
        <v>45</v>
      </c>
      <c r="BG107" s="4">
        <v>15</v>
      </c>
      <c r="BH107" s="4">
        <v>11848</v>
      </c>
      <c r="BI107" s="5">
        <v>243</v>
      </c>
      <c r="BJ107" s="33">
        <v>2051</v>
      </c>
      <c r="BK107" s="4">
        <v>363</v>
      </c>
      <c r="BL107" s="4">
        <v>326</v>
      </c>
      <c r="BM107" s="4">
        <v>10</v>
      </c>
      <c r="BN107" s="4">
        <v>2</v>
      </c>
      <c r="BO107" s="4">
        <v>1</v>
      </c>
      <c r="BP107" s="4">
        <v>1</v>
      </c>
      <c r="BQ107" s="4">
        <v>0</v>
      </c>
      <c r="BR107" s="4">
        <v>1</v>
      </c>
      <c r="BS107" s="4">
        <v>1</v>
      </c>
      <c r="BT107" s="4">
        <v>0</v>
      </c>
      <c r="BU107" s="4">
        <v>21</v>
      </c>
      <c r="BV107" s="4">
        <v>67</v>
      </c>
      <c r="BW107" s="4">
        <v>10940</v>
      </c>
      <c r="BX107" s="29">
        <v>6.0870355228490958E-3</v>
      </c>
    </row>
    <row r="108" spans="1:76" x14ac:dyDescent="0.25">
      <c r="A108" s="6" t="s">
        <v>68</v>
      </c>
      <c r="B108" s="4">
        <v>5</v>
      </c>
      <c r="C108" s="4">
        <v>56</v>
      </c>
      <c r="D108" s="6">
        <v>5606</v>
      </c>
      <c r="E108" s="4" t="s">
        <v>547</v>
      </c>
      <c r="F108" s="4" t="s">
        <v>567</v>
      </c>
      <c r="G108" s="4" t="s">
        <v>571</v>
      </c>
      <c r="H108" s="4">
        <v>7828</v>
      </c>
      <c r="I108" s="4">
        <v>7820</v>
      </c>
      <c r="J108" s="4">
        <v>8</v>
      </c>
      <c r="K108" s="4">
        <v>10900</v>
      </c>
      <c r="L108" s="4">
        <v>5428</v>
      </c>
      <c r="M108" s="4">
        <v>5472</v>
      </c>
      <c r="N108" s="14">
        <f>(L108/M108)*100</f>
        <v>99.195906432748544</v>
      </c>
      <c r="O108" s="4">
        <v>51.1</v>
      </c>
      <c r="P108" s="4">
        <v>30.9</v>
      </c>
      <c r="Q108" s="4">
        <v>20.2</v>
      </c>
      <c r="R108" s="4">
        <v>20.399999999999999</v>
      </c>
      <c r="S108" s="4">
        <v>66.2</v>
      </c>
      <c r="T108" s="4">
        <v>13.4</v>
      </c>
      <c r="U108" s="25">
        <v>515.46259999999995</v>
      </c>
      <c r="V108" s="34">
        <v>5.4122492671012878E-2</v>
      </c>
      <c r="W108" s="4">
        <v>388</v>
      </c>
      <c r="X108" s="27">
        <v>3.9799139999999997E-2</v>
      </c>
      <c r="Y108" s="35">
        <v>1976.0319999999999</v>
      </c>
      <c r="Z108" s="34">
        <v>0.20689265429973602</v>
      </c>
      <c r="AA108" s="4">
        <v>1598</v>
      </c>
      <c r="AB108" s="29">
        <v>0.17076638999999999</v>
      </c>
      <c r="AC108" s="11">
        <f>VLOOKUP($D108,[1]Hoja2!$A:$E,2,FALSE)</f>
        <v>7564</v>
      </c>
      <c r="AD108" s="11">
        <f>VLOOKUP($D108,[1]Hoja2!$A:$E,3,FALSE)</f>
        <v>9635</v>
      </c>
      <c r="AE108" s="11">
        <f>VLOOKUP($D108,[1]Hoja2!$A:$E,4,FALSE)</f>
        <v>11934</v>
      </c>
      <c r="AF108" s="11">
        <f>VLOOKUP($D108,[1]Hoja2!$A:$E,5,FALSE)</f>
        <v>13413</v>
      </c>
      <c r="AG108" s="36">
        <v>6216</v>
      </c>
      <c r="AH108" s="11">
        <f>K108-AG108</f>
        <v>4684</v>
      </c>
      <c r="AI108" s="26">
        <f>AG108/($AG108+$AH108)</f>
        <v>0.57027522935779817</v>
      </c>
      <c r="AJ108" s="26">
        <f>AH108/($AG108+$AH108)</f>
        <v>0.42972477064220183</v>
      </c>
      <c r="AK108" s="14">
        <f>IFERROR(AG108/AH108,0)</f>
        <v>1.3270708795900938</v>
      </c>
      <c r="AL108" s="28">
        <v>3109.8398169336383</v>
      </c>
      <c r="AM108" s="30">
        <v>1359</v>
      </c>
      <c r="AN108" s="31">
        <v>0.437</v>
      </c>
      <c r="AO108" s="32">
        <v>8621.5596330275221</v>
      </c>
      <c r="AP108" s="32">
        <v>3759</v>
      </c>
      <c r="AQ108" s="31">
        <v>0.436</v>
      </c>
      <c r="AR108" s="30">
        <v>749</v>
      </c>
      <c r="AS108" s="30">
        <v>610</v>
      </c>
      <c r="AT108" s="31">
        <v>0.44885945548197204</v>
      </c>
      <c r="AU108" s="4">
        <v>37</v>
      </c>
      <c r="AV108" s="4">
        <v>22</v>
      </c>
      <c r="AW108" s="4">
        <v>65</v>
      </c>
      <c r="AX108" s="4">
        <v>124</v>
      </c>
      <c r="AY108" s="29">
        <v>0.29799999999999999</v>
      </c>
      <c r="AZ108" s="29">
        <v>0.17699999999999999</v>
      </c>
      <c r="BA108" s="29">
        <v>0.52400000000000002</v>
      </c>
      <c r="BB108" s="4">
        <v>3560</v>
      </c>
      <c r="BC108" s="29">
        <v>3.5000000000000003E-2</v>
      </c>
      <c r="BD108" s="4">
        <v>2350</v>
      </c>
      <c r="BE108" s="4">
        <v>1013</v>
      </c>
      <c r="BF108" s="4">
        <v>127</v>
      </c>
      <c r="BG108" s="4">
        <v>49</v>
      </c>
      <c r="BH108" s="4">
        <v>11934</v>
      </c>
      <c r="BI108" s="5">
        <v>288</v>
      </c>
      <c r="BJ108" s="33">
        <v>2413.3000000000002</v>
      </c>
      <c r="BK108" s="4">
        <v>708</v>
      </c>
      <c r="BL108" s="4">
        <v>619</v>
      </c>
      <c r="BM108" s="4">
        <v>6</v>
      </c>
      <c r="BN108" s="4">
        <v>5</v>
      </c>
      <c r="BO108" s="4">
        <v>2</v>
      </c>
      <c r="BP108" s="4">
        <v>18</v>
      </c>
      <c r="BQ108" s="4">
        <v>4</v>
      </c>
      <c r="BR108" s="4">
        <v>11</v>
      </c>
      <c r="BS108" s="4">
        <v>1</v>
      </c>
      <c r="BT108" s="4">
        <v>1</v>
      </c>
      <c r="BU108" s="4">
        <v>41</v>
      </c>
      <c r="BV108" s="4">
        <v>330</v>
      </c>
      <c r="BW108" s="4">
        <v>10570</v>
      </c>
      <c r="BX108" s="29">
        <v>3.0275229357798167E-2</v>
      </c>
    </row>
    <row r="109" spans="1:76" x14ac:dyDescent="0.25">
      <c r="A109" s="6" t="s">
        <v>329</v>
      </c>
      <c r="B109" s="4">
        <v>16</v>
      </c>
      <c r="C109" s="5">
        <v>161</v>
      </c>
      <c r="D109" s="6">
        <v>16106</v>
      </c>
      <c r="E109" s="4" t="s">
        <v>386</v>
      </c>
      <c r="F109" s="4" t="s">
        <v>420</v>
      </c>
      <c r="G109" s="4" t="s">
        <v>421</v>
      </c>
      <c r="H109" s="4">
        <v>5429</v>
      </c>
      <c r="I109" s="4">
        <v>5414</v>
      </c>
      <c r="J109" s="4">
        <v>15</v>
      </c>
      <c r="K109" s="4">
        <v>10827</v>
      </c>
      <c r="L109" s="4">
        <v>5336</v>
      </c>
      <c r="M109" s="4">
        <v>5491</v>
      </c>
      <c r="N109" s="14">
        <f>(L109/M109)*100</f>
        <v>97.177199052995817</v>
      </c>
      <c r="O109" s="4">
        <v>49.2</v>
      </c>
      <c r="P109" s="4">
        <v>27.1</v>
      </c>
      <c r="Q109" s="4">
        <v>22.1</v>
      </c>
      <c r="R109" s="4">
        <v>18.100000000000001</v>
      </c>
      <c r="S109" s="4">
        <v>67</v>
      </c>
      <c r="T109" s="4">
        <v>14.8</v>
      </c>
      <c r="U109" s="25">
        <v>3293.05</v>
      </c>
      <c r="V109" s="34">
        <v>0.29597792029380798</v>
      </c>
      <c r="W109" s="4">
        <v>2791</v>
      </c>
      <c r="X109" s="27">
        <v>0.25063217999999998</v>
      </c>
      <c r="Y109" s="35">
        <v>3259.395</v>
      </c>
      <c r="Z109" s="34">
        <v>0.30173993110656738</v>
      </c>
      <c r="AA109" s="4">
        <v>3884</v>
      </c>
      <c r="AB109" s="29">
        <v>0.37132873999999999</v>
      </c>
      <c r="AC109" s="11">
        <f>VLOOKUP($D109,[1]Hoja2!$A:$E,2,FALSE)</f>
        <v>10312</v>
      </c>
      <c r="AD109" s="11">
        <f>VLOOKUP($D109,[1]Hoja2!$A:$E,3,FALSE)</f>
        <v>10938</v>
      </c>
      <c r="AE109" s="11">
        <f>VLOOKUP($D109,[1]Hoja2!$A:$E,4,FALSE)</f>
        <v>11880</v>
      </c>
      <c r="AF109" s="11">
        <f>VLOOKUP($D109,[1]Hoja2!$A:$E,5,FALSE)</f>
        <v>12541</v>
      </c>
      <c r="AG109" s="36">
        <v>5458</v>
      </c>
      <c r="AH109" s="11">
        <f>K109-AG109</f>
        <v>5369</v>
      </c>
      <c r="AI109" s="26">
        <f>AG109/($AG109+$AH109)</f>
        <v>0.50411009513253902</v>
      </c>
      <c r="AJ109" s="26">
        <f>AH109/($AG109+$AH109)</f>
        <v>0.49588990486746098</v>
      </c>
      <c r="AK109" s="14">
        <f>IFERROR(AG109/AH109,0)</f>
        <v>1.0165766436952877</v>
      </c>
      <c r="AL109" s="28">
        <v>4654.0616246498603</v>
      </c>
      <c r="AM109" s="30">
        <v>3323</v>
      </c>
      <c r="AN109" s="31">
        <v>0.71399999999999997</v>
      </c>
      <c r="AO109" s="32">
        <v>11205.51724137931</v>
      </c>
      <c r="AP109" s="32">
        <v>8124</v>
      </c>
      <c r="AQ109" s="31">
        <v>0.72499999999999998</v>
      </c>
      <c r="AR109" s="30">
        <v>1646</v>
      </c>
      <c r="AS109" s="30">
        <v>1677</v>
      </c>
      <c r="AT109" s="31">
        <v>0.50466445982545893</v>
      </c>
      <c r="AU109" s="4">
        <v>28</v>
      </c>
      <c r="AV109" s="4">
        <v>14</v>
      </c>
      <c r="AW109" s="4">
        <v>104</v>
      </c>
      <c r="AX109" s="4">
        <v>146</v>
      </c>
      <c r="AY109" s="29">
        <v>0.192</v>
      </c>
      <c r="AZ109" s="29">
        <v>9.6000000000000002E-2</v>
      </c>
      <c r="BA109" s="29">
        <v>0.71199999999999997</v>
      </c>
      <c r="BB109" s="4">
        <v>3750</v>
      </c>
      <c r="BC109" s="29">
        <v>3.9E-2</v>
      </c>
      <c r="BD109" s="4">
        <v>2420</v>
      </c>
      <c r="BE109" s="4">
        <v>854</v>
      </c>
      <c r="BF109" s="4">
        <v>180</v>
      </c>
      <c r="BG109" s="4">
        <v>276</v>
      </c>
      <c r="BH109" s="4">
        <v>11880</v>
      </c>
      <c r="BI109" s="5">
        <v>279</v>
      </c>
      <c r="BJ109" s="33">
        <v>2348.5</v>
      </c>
      <c r="BK109" s="4">
        <v>458</v>
      </c>
      <c r="BL109" s="4">
        <v>394</v>
      </c>
      <c r="BM109" s="4">
        <v>4</v>
      </c>
      <c r="BN109" s="4">
        <v>10</v>
      </c>
      <c r="BO109" s="4">
        <v>0</v>
      </c>
      <c r="BP109" s="4">
        <v>6</v>
      </c>
      <c r="BQ109" s="4">
        <v>0</v>
      </c>
      <c r="BR109" s="4">
        <v>4</v>
      </c>
      <c r="BS109" s="4">
        <v>1</v>
      </c>
      <c r="BT109" s="4">
        <v>1</v>
      </c>
      <c r="BU109" s="4">
        <v>38</v>
      </c>
      <c r="BV109" s="4">
        <v>84</v>
      </c>
      <c r="BW109" s="4">
        <v>10743</v>
      </c>
      <c r="BX109" s="29">
        <v>7.7583818232197285E-3</v>
      </c>
    </row>
    <row r="110" spans="1:76" x14ac:dyDescent="0.25">
      <c r="A110" s="6" t="s">
        <v>39</v>
      </c>
      <c r="B110" s="4">
        <v>4</v>
      </c>
      <c r="C110" s="4">
        <v>43</v>
      </c>
      <c r="D110" s="6">
        <v>4304</v>
      </c>
      <c r="E110" s="4" t="s">
        <v>528</v>
      </c>
      <c r="F110" s="4" t="s">
        <v>534</v>
      </c>
      <c r="G110" s="4" t="s">
        <v>541</v>
      </c>
      <c r="H110" s="4">
        <v>4812</v>
      </c>
      <c r="I110" s="4">
        <v>4806</v>
      </c>
      <c r="J110" s="4">
        <v>6</v>
      </c>
      <c r="K110" s="4">
        <v>10956</v>
      </c>
      <c r="L110" s="4">
        <v>5452</v>
      </c>
      <c r="M110" s="4">
        <v>5504</v>
      </c>
      <c r="N110" s="14">
        <f>(L110/M110)*100</f>
        <v>99.055232558139537</v>
      </c>
      <c r="O110" s="4">
        <v>60.3</v>
      </c>
      <c r="P110" s="4">
        <v>36.4</v>
      </c>
      <c r="Q110" s="4">
        <v>23.9</v>
      </c>
      <c r="R110" s="4">
        <v>22.7</v>
      </c>
      <c r="S110" s="4">
        <v>62.4</v>
      </c>
      <c r="T110" s="4">
        <v>14.9</v>
      </c>
      <c r="U110" s="25">
        <v>2871.596</v>
      </c>
      <c r="V110" s="34">
        <v>0.27542644739151001</v>
      </c>
      <c r="W110" s="4">
        <v>2624</v>
      </c>
      <c r="X110" s="27">
        <v>0.25163395</v>
      </c>
      <c r="Y110" s="35">
        <v>2585.337</v>
      </c>
      <c r="Z110" s="34">
        <v>0.25331544876098633</v>
      </c>
      <c r="AA110" s="4">
        <v>3661</v>
      </c>
      <c r="AB110" s="29">
        <v>0.35973611</v>
      </c>
      <c r="AC110" s="11">
        <f>VLOOKUP($D110,[1]Hoja2!$A:$E,2,FALSE)</f>
        <v>9977</v>
      </c>
      <c r="AD110" s="11">
        <f>VLOOKUP($D110,[1]Hoja2!$A:$E,3,FALSE)</f>
        <v>10832</v>
      </c>
      <c r="AE110" s="11">
        <f>VLOOKUP($D110,[1]Hoja2!$A:$E,4,FALSE)</f>
        <v>12165</v>
      </c>
      <c r="AF110" s="11">
        <f>VLOOKUP($D110,[1]Hoja2!$A:$E,5,FALSE)</f>
        <v>12893</v>
      </c>
      <c r="AG110" s="36">
        <v>5848</v>
      </c>
      <c r="AH110" s="11">
        <f>K110-AG110</f>
        <v>5108</v>
      </c>
      <c r="AI110" s="26">
        <f>AG110/($AG110+$AH110)</f>
        <v>0.53377144943410004</v>
      </c>
      <c r="AJ110" s="26">
        <f>AH110/($AG110+$AH110)</f>
        <v>0.46622855056589996</v>
      </c>
      <c r="AK110" s="14">
        <f>IFERROR(AG110/AH110,0)</f>
        <v>1.1448707909162099</v>
      </c>
      <c r="AL110" s="28">
        <v>4795.7957957957951</v>
      </c>
      <c r="AM110" s="30">
        <v>3194</v>
      </c>
      <c r="AN110" s="31">
        <v>0.66600000000000004</v>
      </c>
      <c r="AO110" s="32">
        <v>11462.318840579712</v>
      </c>
      <c r="AP110" s="32">
        <v>7909</v>
      </c>
      <c r="AQ110" s="31">
        <v>0.69</v>
      </c>
      <c r="AR110" s="30">
        <v>1307</v>
      </c>
      <c r="AS110" s="30">
        <v>1887</v>
      </c>
      <c r="AT110" s="31">
        <v>0.59079524107701942</v>
      </c>
      <c r="AU110" s="4">
        <v>44</v>
      </c>
      <c r="AV110" s="4">
        <v>35</v>
      </c>
      <c r="AW110" s="4">
        <v>220</v>
      </c>
      <c r="AX110" s="4">
        <v>299</v>
      </c>
      <c r="AY110" s="29">
        <v>0.14699999999999999</v>
      </c>
      <c r="AZ110" s="29">
        <v>0.11700000000000001</v>
      </c>
      <c r="BA110" s="29">
        <v>0.73599999999999999</v>
      </c>
      <c r="BB110" s="4">
        <v>3758</v>
      </c>
      <c r="BC110" s="29">
        <v>0.08</v>
      </c>
      <c r="BD110" s="4">
        <v>2488</v>
      </c>
      <c r="BE110" s="4">
        <v>556</v>
      </c>
      <c r="BF110" s="4">
        <v>541</v>
      </c>
      <c r="BG110" s="4">
        <v>139</v>
      </c>
      <c r="BH110" s="4">
        <v>12165</v>
      </c>
      <c r="BI110" s="5">
        <v>348</v>
      </c>
      <c r="BJ110" s="33">
        <v>2860.7</v>
      </c>
      <c r="BK110" s="4">
        <v>1334</v>
      </c>
      <c r="BL110" s="4">
        <v>389</v>
      </c>
      <c r="BM110" s="4">
        <v>68</v>
      </c>
      <c r="BN110" s="4">
        <v>1</v>
      </c>
      <c r="BO110" s="4">
        <v>13</v>
      </c>
      <c r="BP110" s="4">
        <v>4</v>
      </c>
      <c r="BQ110" s="4">
        <v>28</v>
      </c>
      <c r="BR110" s="4">
        <v>760</v>
      </c>
      <c r="BS110" s="4">
        <v>0</v>
      </c>
      <c r="BT110" s="4">
        <v>5</v>
      </c>
      <c r="BU110" s="4">
        <v>66</v>
      </c>
      <c r="BV110" s="4">
        <v>63</v>
      </c>
      <c r="BW110" s="4">
        <v>10893</v>
      </c>
      <c r="BX110" s="29">
        <v>5.7502738225629789E-3</v>
      </c>
    </row>
    <row r="111" spans="1:76" x14ac:dyDescent="0.25">
      <c r="A111" s="6" t="s">
        <v>28</v>
      </c>
      <c r="B111" s="4">
        <v>4</v>
      </c>
      <c r="C111" s="4">
        <v>41</v>
      </c>
      <c r="D111" s="6">
        <v>4103</v>
      </c>
      <c r="E111" s="4" t="s">
        <v>528</v>
      </c>
      <c r="F111" s="4" t="s">
        <v>529</v>
      </c>
      <c r="G111" s="4" t="s">
        <v>533</v>
      </c>
      <c r="H111" s="4">
        <v>4506</v>
      </c>
      <c r="I111" s="4">
        <v>4491</v>
      </c>
      <c r="J111" s="4">
        <v>15</v>
      </c>
      <c r="K111" s="4">
        <v>11044</v>
      </c>
      <c r="L111" s="4">
        <v>5519</v>
      </c>
      <c r="M111" s="4">
        <v>5525</v>
      </c>
      <c r="N111" s="14">
        <f>(L111/M111)*100</f>
        <v>99.891402714932127</v>
      </c>
      <c r="O111" s="4">
        <v>55.8</v>
      </c>
      <c r="P111" s="4">
        <v>34.6</v>
      </c>
      <c r="Q111" s="4">
        <v>21.2</v>
      </c>
      <c r="R111" s="4">
        <v>22.2</v>
      </c>
      <c r="S111" s="4">
        <v>64.2</v>
      </c>
      <c r="T111" s="4">
        <v>13.6</v>
      </c>
      <c r="U111" s="25">
        <v>657.24400000000003</v>
      </c>
      <c r="V111" s="34">
        <v>8.5378535091876984E-2</v>
      </c>
      <c r="W111" s="4">
        <v>1087</v>
      </c>
      <c r="X111" s="27">
        <v>0.14848801</v>
      </c>
      <c r="Y111" s="35">
        <v>2225.0720000000001</v>
      </c>
      <c r="Z111" s="34">
        <v>0.29044148325920105</v>
      </c>
      <c r="AA111" s="4">
        <v>1647</v>
      </c>
      <c r="AB111" s="29">
        <v>0.26149514000000001</v>
      </c>
      <c r="AC111" s="11">
        <f>VLOOKUP($D111,[1]Hoja2!$A:$E,2,FALSE)</f>
        <v>11415</v>
      </c>
      <c r="AD111" s="11">
        <f>VLOOKUP($D111,[1]Hoja2!$A:$E,3,FALSE)</f>
        <v>11362</v>
      </c>
      <c r="AE111" s="11">
        <f>VLOOKUP($D111,[1]Hoja2!$A:$E,4,FALSE)</f>
        <v>11791</v>
      </c>
      <c r="AF111" s="11">
        <f>VLOOKUP($D111,[1]Hoja2!$A:$E,5,FALSE)</f>
        <v>11826</v>
      </c>
      <c r="AG111" s="36">
        <v>10008</v>
      </c>
      <c r="AH111" s="11">
        <f>K111-AG111</f>
        <v>1036</v>
      </c>
      <c r="AI111" s="26">
        <f>AG111/($AG111+$AH111)</f>
        <v>0.90619340818544003</v>
      </c>
      <c r="AJ111" s="26">
        <f>AH111/($AG111+$AH111)</f>
        <v>9.3806591814559942E-2</v>
      </c>
      <c r="AK111" s="14">
        <f>IFERROR(AG111/AH111,0)</f>
        <v>9.6602316602316609</v>
      </c>
      <c r="AL111" s="28">
        <v>4699.3006993006993</v>
      </c>
      <c r="AM111" s="30">
        <v>2688</v>
      </c>
      <c r="AN111" s="31">
        <v>0.57199999999999995</v>
      </c>
      <c r="AO111" s="32">
        <v>11759.036144578315</v>
      </c>
      <c r="AP111" s="32">
        <v>6832</v>
      </c>
      <c r="AQ111" s="31">
        <v>0.58099999999999996</v>
      </c>
      <c r="AR111" s="30">
        <v>1140</v>
      </c>
      <c r="AS111" s="30">
        <v>1548</v>
      </c>
      <c r="AT111" s="31">
        <v>0.5758928571428571</v>
      </c>
      <c r="AU111" s="4">
        <v>81</v>
      </c>
      <c r="AV111" s="4">
        <v>46</v>
      </c>
      <c r="AW111" s="4">
        <v>84</v>
      </c>
      <c r="AX111" s="4">
        <v>211</v>
      </c>
      <c r="AY111" s="29">
        <v>0.38400000000000001</v>
      </c>
      <c r="AZ111" s="29">
        <v>0.218</v>
      </c>
      <c r="BA111" s="29">
        <v>0.39800000000000002</v>
      </c>
      <c r="BB111" s="4">
        <v>3469</v>
      </c>
      <c r="BC111" s="29">
        <v>6.0999999999999999E-2</v>
      </c>
      <c r="BD111" s="4">
        <v>3041</v>
      </c>
      <c r="BE111" s="4">
        <v>88</v>
      </c>
      <c r="BF111" s="4">
        <v>284</v>
      </c>
      <c r="BG111" s="4">
        <v>34</v>
      </c>
      <c r="BH111" s="4">
        <v>11791</v>
      </c>
      <c r="BI111" s="5">
        <v>229</v>
      </c>
      <c r="BJ111" s="33">
        <v>1942.2</v>
      </c>
      <c r="BK111" s="4">
        <v>692</v>
      </c>
      <c r="BL111" s="4">
        <v>257</v>
      </c>
      <c r="BM111" s="4">
        <v>89</v>
      </c>
      <c r="BN111" s="4">
        <v>3</v>
      </c>
      <c r="BO111" s="4">
        <v>9</v>
      </c>
      <c r="BP111" s="4">
        <v>18</v>
      </c>
      <c r="BQ111" s="4">
        <v>19</v>
      </c>
      <c r="BR111" s="4">
        <v>259</v>
      </c>
      <c r="BS111" s="4">
        <v>2</v>
      </c>
      <c r="BT111" s="4">
        <v>6</v>
      </c>
      <c r="BU111" s="4">
        <v>30</v>
      </c>
      <c r="BV111" s="4">
        <v>48</v>
      </c>
      <c r="BW111" s="4">
        <v>10996</v>
      </c>
      <c r="BX111" s="29">
        <v>4.346251358203549E-3</v>
      </c>
    </row>
    <row r="112" spans="1:76" x14ac:dyDescent="0.25">
      <c r="A112" s="6" t="s">
        <v>342</v>
      </c>
      <c r="B112" s="4">
        <v>16</v>
      </c>
      <c r="C112" s="5">
        <v>163</v>
      </c>
      <c r="D112" s="6">
        <v>16303</v>
      </c>
      <c r="E112" s="4" t="s">
        <v>386</v>
      </c>
      <c r="F112" s="4" t="s">
        <v>420</v>
      </c>
      <c r="G112" s="4" t="s">
        <v>430</v>
      </c>
      <c r="H112" s="4">
        <v>4842</v>
      </c>
      <c r="I112" s="4">
        <v>4837</v>
      </c>
      <c r="J112" s="4">
        <v>5</v>
      </c>
      <c r="K112" s="4">
        <v>11152</v>
      </c>
      <c r="L112" s="4">
        <v>5616</v>
      </c>
      <c r="M112" s="4">
        <v>5536</v>
      </c>
      <c r="N112" s="14">
        <f>(L112/M112)*100</f>
        <v>101.44508670520231</v>
      </c>
      <c r="O112" s="4">
        <v>56.1</v>
      </c>
      <c r="P112" s="4">
        <v>28.1</v>
      </c>
      <c r="Q112" s="4">
        <v>28.1</v>
      </c>
      <c r="R112" s="4">
        <v>18</v>
      </c>
      <c r="S112" s="4">
        <v>64</v>
      </c>
      <c r="T112" s="4">
        <v>18</v>
      </c>
      <c r="U112" s="25">
        <v>2926.1060000000002</v>
      </c>
      <c r="V112" s="34">
        <v>0.32176223397254944</v>
      </c>
      <c r="W112" s="4">
        <v>1735</v>
      </c>
      <c r="X112" s="27">
        <v>0.19943575999999999</v>
      </c>
      <c r="Y112" s="35">
        <v>3441.4119999999998</v>
      </c>
      <c r="Z112" s="34">
        <v>0.38267678022384644</v>
      </c>
      <c r="AA112" s="4">
        <v>2449</v>
      </c>
      <c r="AB112" s="29">
        <v>0.30764154999999999</v>
      </c>
      <c r="AC112" s="11">
        <f>VLOOKUP($D112,[1]Hoja2!$A:$E,2,FALSE)</f>
        <v>11876</v>
      </c>
      <c r="AD112" s="11">
        <f>VLOOKUP($D112,[1]Hoja2!$A:$E,3,FALSE)</f>
        <v>11560</v>
      </c>
      <c r="AE112" s="11">
        <f>VLOOKUP($D112,[1]Hoja2!$A:$E,4,FALSE)</f>
        <v>11567</v>
      </c>
      <c r="AF112" s="11">
        <f>VLOOKUP($D112,[1]Hoja2!$A:$E,5,FALSE)</f>
        <v>11412</v>
      </c>
      <c r="AG112" s="36">
        <v>1153</v>
      </c>
      <c r="AH112" s="11">
        <f>K112-AG112</f>
        <v>9999</v>
      </c>
      <c r="AI112" s="26">
        <f>AG112/($AG112+$AH112)</f>
        <v>0.10338952654232425</v>
      </c>
      <c r="AJ112" s="26">
        <f>AH112/($AG112+$AH112)</f>
        <v>0.89661047345767575</v>
      </c>
      <c r="AK112" s="14">
        <f>IFERROR(AG112/AH112,0)</f>
        <v>0.11531153115311531</v>
      </c>
      <c r="AL112" s="28">
        <v>4359.7315436241615</v>
      </c>
      <c r="AM112" s="30">
        <v>3248</v>
      </c>
      <c r="AN112" s="31">
        <v>0.745</v>
      </c>
      <c r="AO112" s="32">
        <v>11195.710455764076</v>
      </c>
      <c r="AP112" s="32">
        <v>8352</v>
      </c>
      <c r="AQ112" s="31">
        <v>0.746</v>
      </c>
      <c r="AR112" s="30">
        <v>1956</v>
      </c>
      <c r="AS112" s="30">
        <v>1292</v>
      </c>
      <c r="AT112" s="31">
        <v>0.39778325123152708</v>
      </c>
      <c r="AU112" s="4">
        <v>37</v>
      </c>
      <c r="AV112" s="4">
        <v>27</v>
      </c>
      <c r="AW112" s="4">
        <v>169</v>
      </c>
      <c r="AX112" s="4">
        <v>233</v>
      </c>
      <c r="AY112" s="29">
        <v>0.159</v>
      </c>
      <c r="AZ112" s="29">
        <v>0.11600000000000001</v>
      </c>
      <c r="BA112" s="29">
        <v>0.72499999999999998</v>
      </c>
      <c r="BB112" s="4">
        <v>4004</v>
      </c>
      <c r="BC112" s="29">
        <v>5.8000000000000003E-2</v>
      </c>
      <c r="BD112" s="4">
        <v>3072</v>
      </c>
      <c r="BE112" s="4">
        <v>845</v>
      </c>
      <c r="BF112" s="4">
        <v>53</v>
      </c>
      <c r="BG112" s="4">
        <v>9</v>
      </c>
      <c r="BH112" s="4">
        <v>11567</v>
      </c>
      <c r="BI112" s="5">
        <v>273</v>
      </c>
      <c r="BJ112" s="33">
        <v>2360.1999999999998</v>
      </c>
      <c r="BK112" s="4">
        <v>308</v>
      </c>
      <c r="BL112" s="4">
        <v>290</v>
      </c>
      <c r="BM112" s="4">
        <v>1</v>
      </c>
      <c r="BN112" s="4">
        <v>1</v>
      </c>
      <c r="BO112" s="4">
        <v>0</v>
      </c>
      <c r="BP112" s="4">
        <v>0</v>
      </c>
      <c r="BQ112" s="4">
        <v>0</v>
      </c>
      <c r="BR112" s="4">
        <v>1</v>
      </c>
      <c r="BS112" s="4">
        <v>0</v>
      </c>
      <c r="BT112" s="4">
        <v>1</v>
      </c>
      <c r="BU112" s="4">
        <v>14</v>
      </c>
      <c r="BV112" s="4">
        <v>32</v>
      </c>
      <c r="BW112" s="4">
        <v>11120</v>
      </c>
      <c r="BX112" s="29">
        <v>2.8694404591104736E-3</v>
      </c>
    </row>
    <row r="113" spans="1:76" x14ac:dyDescent="0.25">
      <c r="A113" s="6" t="s">
        <v>229</v>
      </c>
      <c r="B113" s="4">
        <v>10</v>
      </c>
      <c r="C113" s="4">
        <v>103</v>
      </c>
      <c r="D113" s="6">
        <v>10304</v>
      </c>
      <c r="E113" s="4" t="s">
        <v>681</v>
      </c>
      <c r="F113" s="4" t="s">
        <v>706</v>
      </c>
      <c r="G113" s="4" t="s">
        <v>708</v>
      </c>
      <c r="H113" s="4">
        <v>4911</v>
      </c>
      <c r="I113" s="4">
        <v>4893</v>
      </c>
      <c r="J113" s="4">
        <v>18</v>
      </c>
      <c r="K113" s="4">
        <v>11667</v>
      </c>
      <c r="L113" s="4">
        <v>5958</v>
      </c>
      <c r="M113" s="4">
        <v>5709</v>
      </c>
      <c r="N113" s="14">
        <f>(L113/M113)*100</f>
        <v>104.36153441933789</v>
      </c>
      <c r="O113" s="4">
        <v>49.2</v>
      </c>
      <c r="P113" s="4">
        <v>28.5</v>
      </c>
      <c r="Q113" s="4">
        <v>20.7</v>
      </c>
      <c r="R113" s="4">
        <v>19.100000000000001</v>
      </c>
      <c r="S113" s="4">
        <v>67</v>
      </c>
      <c r="T113" s="4">
        <v>13.9</v>
      </c>
      <c r="U113" s="25">
        <v>1875.039</v>
      </c>
      <c r="V113" s="34">
        <v>0.18337787687778473</v>
      </c>
      <c r="W113" s="4">
        <v>1241</v>
      </c>
      <c r="X113" s="27">
        <v>0.12191193</v>
      </c>
      <c r="Y113" s="35">
        <v>2582.069</v>
      </c>
      <c r="Z113" s="34">
        <v>0.2550695538520813</v>
      </c>
      <c r="AA113" s="4">
        <v>3044</v>
      </c>
      <c r="AB113" s="29">
        <v>0.30106991999999999</v>
      </c>
      <c r="AC113" s="11">
        <f>VLOOKUP($D113,[1]Hoja2!$A:$E,2,FALSE)</f>
        <v>11355</v>
      </c>
      <c r="AD113" s="11">
        <f>VLOOKUP($D113,[1]Hoja2!$A:$E,3,FALSE)</f>
        <v>11581</v>
      </c>
      <c r="AE113" s="11">
        <f>VLOOKUP($D113,[1]Hoja2!$A:$E,4,FALSE)</f>
        <v>11787</v>
      </c>
      <c r="AF113" s="11">
        <f>VLOOKUP($D113,[1]Hoja2!$A:$E,5,FALSE)</f>
        <v>11836</v>
      </c>
      <c r="AG113" s="36">
        <v>4998</v>
      </c>
      <c r="AH113" s="11">
        <f>K113-AG113</f>
        <v>6669</v>
      </c>
      <c r="AI113" s="26">
        <f>AG113/($AG113+$AH113)</f>
        <v>0.42838776034970427</v>
      </c>
      <c r="AJ113" s="26">
        <f>AH113/($AG113+$AH113)</f>
        <v>0.57161223965029573</v>
      </c>
      <c r="AK113" s="14">
        <f>IFERROR(AG113/AH113,0)</f>
        <v>0.74943769680611783</v>
      </c>
      <c r="AL113" s="28">
        <v>3719.9367088607596</v>
      </c>
      <c r="AM113" s="30">
        <v>2351</v>
      </c>
      <c r="AN113" s="31">
        <v>0.63200000000000001</v>
      </c>
      <c r="AO113" s="32">
        <v>9972.9299363057326</v>
      </c>
      <c r="AP113" s="32">
        <v>6263</v>
      </c>
      <c r="AQ113" s="31">
        <v>0.628</v>
      </c>
      <c r="AR113" s="30">
        <v>1420</v>
      </c>
      <c r="AS113" s="30">
        <v>931</v>
      </c>
      <c r="AT113" s="31">
        <v>0.39600170140365804</v>
      </c>
      <c r="AU113" s="4">
        <v>18</v>
      </c>
      <c r="AV113" s="4">
        <v>47</v>
      </c>
      <c r="AW113" s="4">
        <v>249</v>
      </c>
      <c r="AX113" s="4">
        <v>314</v>
      </c>
      <c r="AY113" s="29">
        <v>5.7000000000000002E-2</v>
      </c>
      <c r="AZ113" s="29">
        <v>0.15</v>
      </c>
      <c r="BA113" s="29">
        <v>0.79300000000000004</v>
      </c>
      <c r="BB113" s="4">
        <v>3788</v>
      </c>
      <c r="BC113" s="29">
        <v>8.3000000000000004E-2</v>
      </c>
      <c r="BD113" s="4">
        <v>2163</v>
      </c>
      <c r="BE113" s="4">
        <v>1238</v>
      </c>
      <c r="BF113" s="4">
        <v>35</v>
      </c>
      <c r="BG113" s="4">
        <v>317</v>
      </c>
      <c r="BH113" s="4">
        <v>11787</v>
      </c>
      <c r="BI113" s="5">
        <v>463</v>
      </c>
      <c r="BJ113" s="33">
        <v>3928.1</v>
      </c>
      <c r="BK113" s="4">
        <v>3870</v>
      </c>
      <c r="BL113" s="4">
        <v>3690</v>
      </c>
      <c r="BM113" s="4">
        <v>4</v>
      </c>
      <c r="BN113" s="4">
        <v>8</v>
      </c>
      <c r="BO113" s="4">
        <v>0</v>
      </c>
      <c r="BP113" s="4">
        <v>0</v>
      </c>
      <c r="BQ113" s="4">
        <v>0</v>
      </c>
      <c r="BR113" s="4">
        <v>0</v>
      </c>
      <c r="BS113" s="4">
        <v>0</v>
      </c>
      <c r="BT113" s="4">
        <v>1</v>
      </c>
      <c r="BU113" s="4">
        <v>167</v>
      </c>
      <c r="BV113" s="4">
        <v>154</v>
      </c>
      <c r="BW113" s="4">
        <v>11513</v>
      </c>
      <c r="BX113" s="29">
        <v>1.319962286791806E-2</v>
      </c>
    </row>
    <row r="114" spans="1:76" x14ac:dyDescent="0.25">
      <c r="A114" s="6" t="s">
        <v>344</v>
      </c>
      <c r="B114" s="4">
        <v>16</v>
      </c>
      <c r="C114" s="5">
        <v>163</v>
      </c>
      <c r="D114" s="6">
        <v>16305</v>
      </c>
      <c r="E114" s="4" t="s">
        <v>386</v>
      </c>
      <c r="F114" s="4" t="s">
        <v>420</v>
      </c>
      <c r="G114" s="4" t="s">
        <v>428</v>
      </c>
      <c r="H114" s="4">
        <v>4727</v>
      </c>
      <c r="I114" s="4">
        <v>4725</v>
      </c>
      <c r="J114" s="4">
        <v>2</v>
      </c>
      <c r="K114" s="4">
        <v>11603</v>
      </c>
      <c r="L114" s="4">
        <v>5796</v>
      </c>
      <c r="M114" s="4">
        <v>5807</v>
      </c>
      <c r="N114" s="14">
        <f>(L114/M114)*100</f>
        <v>99.810573445841229</v>
      </c>
      <c r="O114" s="4">
        <v>49.6</v>
      </c>
      <c r="P114" s="4">
        <v>27.8</v>
      </c>
      <c r="Q114" s="4">
        <v>21.8</v>
      </c>
      <c r="R114" s="4">
        <v>18.600000000000001</v>
      </c>
      <c r="S114" s="4">
        <v>66.8</v>
      </c>
      <c r="T114" s="4">
        <v>14.6</v>
      </c>
      <c r="U114" s="25">
        <v>1937.2059999999999</v>
      </c>
      <c r="V114" s="34">
        <v>0.19619265198707581</v>
      </c>
      <c r="W114" s="4">
        <v>1409</v>
      </c>
      <c r="X114" s="27">
        <v>0.14310729</v>
      </c>
      <c r="Y114" s="35">
        <v>2014.0260000000001</v>
      </c>
      <c r="Z114" s="34">
        <v>0.21996784210205078</v>
      </c>
      <c r="AA114" s="4">
        <v>3310</v>
      </c>
      <c r="AB114" s="29">
        <v>0.34965595999999999</v>
      </c>
      <c r="AC114" s="11">
        <f>VLOOKUP($D114,[1]Hoja2!$A:$E,2,FALSE)</f>
        <v>10017</v>
      </c>
      <c r="AD114" s="11">
        <f>VLOOKUP($D114,[1]Hoja2!$A:$E,3,FALSE)</f>
        <v>11103</v>
      </c>
      <c r="AE114" s="11">
        <f>VLOOKUP($D114,[1]Hoja2!$A:$E,4,FALSE)</f>
        <v>12172</v>
      </c>
      <c r="AF114" s="11">
        <f>VLOOKUP($D114,[1]Hoja2!$A:$E,5,FALSE)</f>
        <v>12860</v>
      </c>
      <c r="AG114" s="36">
        <v>4887</v>
      </c>
      <c r="AH114" s="11">
        <f>K114-AG114</f>
        <v>6716</v>
      </c>
      <c r="AI114" s="26">
        <f>AG114/($AG114+$AH114)</f>
        <v>0.42118417650607604</v>
      </c>
      <c r="AJ114" s="26">
        <f>AH114/($AG114+$AH114)</f>
        <v>0.57881582349392402</v>
      </c>
      <c r="AK114" s="14">
        <f>IFERROR(AG114/AH114,0)</f>
        <v>0.72766527695056582</v>
      </c>
      <c r="AL114" s="28">
        <v>5273.8944365192583</v>
      </c>
      <c r="AM114" s="30">
        <v>3697</v>
      </c>
      <c r="AN114" s="31">
        <v>0.70099999999999996</v>
      </c>
      <c r="AO114" s="32">
        <v>12796.033994334279</v>
      </c>
      <c r="AP114" s="32">
        <v>9034</v>
      </c>
      <c r="AQ114" s="31">
        <v>0.70599999999999996</v>
      </c>
      <c r="AR114" s="30">
        <v>1862</v>
      </c>
      <c r="AS114" s="30">
        <v>1835</v>
      </c>
      <c r="AT114" s="31">
        <v>0.4963483905869624</v>
      </c>
      <c r="AU114" s="4">
        <v>31</v>
      </c>
      <c r="AV114" s="4">
        <v>32</v>
      </c>
      <c r="AW114" s="4">
        <v>129</v>
      </c>
      <c r="AX114" s="4">
        <v>192</v>
      </c>
      <c r="AY114" s="29">
        <v>0.161</v>
      </c>
      <c r="AZ114" s="29">
        <v>0.16700000000000001</v>
      </c>
      <c r="BA114" s="29">
        <v>0.67200000000000004</v>
      </c>
      <c r="BB114" s="4">
        <v>3958</v>
      </c>
      <c r="BC114" s="29">
        <v>4.9000000000000002E-2</v>
      </c>
      <c r="BD114" s="4">
        <v>2789</v>
      </c>
      <c r="BE114" s="4">
        <v>937</v>
      </c>
      <c r="BF114" s="4">
        <v>168</v>
      </c>
      <c r="BG114" s="4">
        <v>35</v>
      </c>
      <c r="BH114" s="4">
        <v>12172</v>
      </c>
      <c r="BI114" s="5">
        <v>395</v>
      </c>
      <c r="BJ114" s="33">
        <v>3245.2</v>
      </c>
      <c r="BK114" s="4">
        <v>413</v>
      </c>
      <c r="BL114" s="4">
        <v>372</v>
      </c>
      <c r="BM114" s="4">
        <v>1</v>
      </c>
      <c r="BN114" s="4">
        <v>0</v>
      </c>
      <c r="BO114" s="4">
        <v>1</v>
      </c>
      <c r="BP114" s="4">
        <v>2</v>
      </c>
      <c r="BQ114" s="4">
        <v>2</v>
      </c>
      <c r="BR114" s="4">
        <v>11</v>
      </c>
      <c r="BS114" s="4">
        <v>1</v>
      </c>
      <c r="BT114" s="4">
        <v>0</v>
      </c>
      <c r="BU114" s="4">
        <v>23</v>
      </c>
      <c r="BV114" s="4">
        <v>44</v>
      </c>
      <c r="BW114" s="4">
        <v>11559</v>
      </c>
      <c r="BX114" s="29">
        <v>3.7921227268809792E-3</v>
      </c>
    </row>
    <row r="115" spans="1:76" x14ac:dyDescent="0.25">
      <c r="A115" s="6" t="s">
        <v>11</v>
      </c>
      <c r="B115" s="4">
        <v>2</v>
      </c>
      <c r="C115" s="4">
        <v>21</v>
      </c>
      <c r="D115" s="6">
        <v>2104</v>
      </c>
      <c r="E115" s="4" t="s">
        <v>507</v>
      </c>
      <c r="F115" s="4" t="s">
        <v>508</v>
      </c>
      <c r="G115" s="4" t="s">
        <v>509</v>
      </c>
      <c r="H115" s="4">
        <v>4593</v>
      </c>
      <c r="I115" s="4">
        <v>4548</v>
      </c>
      <c r="J115" s="4">
        <v>45</v>
      </c>
      <c r="K115" s="4">
        <v>13317</v>
      </c>
      <c r="L115" s="4">
        <v>7481</v>
      </c>
      <c r="M115" s="4">
        <v>5836</v>
      </c>
      <c r="N115" s="14">
        <f>(L115/M115)*100</f>
        <v>128.18711446196025</v>
      </c>
      <c r="O115" s="4">
        <v>43.6</v>
      </c>
      <c r="P115" s="4">
        <v>30.5</v>
      </c>
      <c r="Q115" s="4">
        <v>13.1</v>
      </c>
      <c r="R115" s="4">
        <v>21.3</v>
      </c>
      <c r="S115" s="4">
        <v>69.599999999999994</v>
      </c>
      <c r="T115" s="4">
        <v>9.1</v>
      </c>
      <c r="U115" s="25">
        <v>371.92880000000002</v>
      </c>
      <c r="V115" s="34">
        <v>4.262794554233551E-2</v>
      </c>
      <c r="W115" s="4">
        <v>309</v>
      </c>
      <c r="X115" s="27">
        <v>3.5107960000000001E-2</v>
      </c>
      <c r="Y115" s="35">
        <v>2076.7579999999998</v>
      </c>
      <c r="Z115" s="34">
        <v>0.25378933548927307</v>
      </c>
      <c r="AA115" s="4">
        <v>2114</v>
      </c>
      <c r="AB115" s="29">
        <v>0.26013415000000001</v>
      </c>
      <c r="AC115" s="11">
        <f>VLOOKUP($D115,[1]Hoja2!$A:$E,2,FALSE)</f>
        <v>10711</v>
      </c>
      <c r="AD115" s="11">
        <f>VLOOKUP($D115,[1]Hoja2!$A:$E,3,FALSE)</f>
        <v>11781</v>
      </c>
      <c r="AE115" s="11">
        <f>VLOOKUP($D115,[1]Hoja2!$A:$E,4,FALSE)</f>
        <v>13657</v>
      </c>
      <c r="AF115" s="11">
        <f>VLOOKUP($D115,[1]Hoja2!$A:$E,5,FALSE)</f>
        <v>14093</v>
      </c>
      <c r="AG115" s="36">
        <v>11123</v>
      </c>
      <c r="AH115" s="11">
        <f>K115-AG115</f>
        <v>2194</v>
      </c>
      <c r="AI115" s="26">
        <f>AG115/($AG115+$AH115)</f>
        <v>0.8352481790192986</v>
      </c>
      <c r="AJ115" s="26">
        <f>AH115/($AG115+$AH115)</f>
        <v>0.16475182098070135</v>
      </c>
      <c r="AK115" s="14">
        <f>IFERROR(AG115/AH115,0)</f>
        <v>5.0697356426618052</v>
      </c>
      <c r="AL115" s="28">
        <v>4539.6226415094334</v>
      </c>
      <c r="AM115" s="30">
        <v>2406</v>
      </c>
      <c r="AN115" s="31">
        <v>0.53</v>
      </c>
      <c r="AO115" s="32">
        <v>11026.119402985074</v>
      </c>
      <c r="AP115" s="32">
        <v>5910</v>
      </c>
      <c r="AQ115" s="31">
        <v>0.53600000000000003</v>
      </c>
      <c r="AR115" s="30">
        <v>1061</v>
      </c>
      <c r="AS115" s="30">
        <v>1345</v>
      </c>
      <c r="AT115" s="31">
        <v>0.55901911886949296</v>
      </c>
      <c r="AU115" s="4">
        <v>132</v>
      </c>
      <c r="AV115" s="4">
        <v>50</v>
      </c>
      <c r="AW115" s="4">
        <v>227</v>
      </c>
      <c r="AX115" s="4">
        <v>409</v>
      </c>
      <c r="AY115" s="29">
        <v>0.32300000000000001</v>
      </c>
      <c r="AZ115" s="29">
        <v>0.122</v>
      </c>
      <c r="BA115" s="29">
        <v>0.55500000000000005</v>
      </c>
      <c r="BB115" s="4">
        <v>3495</v>
      </c>
      <c r="BC115" s="29">
        <v>0.11700000000000001</v>
      </c>
      <c r="BD115" s="4">
        <v>2855</v>
      </c>
      <c r="BE115" s="4">
        <v>2</v>
      </c>
      <c r="BF115" s="4">
        <v>595</v>
      </c>
      <c r="BG115" s="4">
        <v>6</v>
      </c>
      <c r="BH115" s="4">
        <v>13657</v>
      </c>
      <c r="BI115" s="5">
        <v>341</v>
      </c>
      <c r="BJ115" s="33">
        <v>2496.9</v>
      </c>
      <c r="BK115" s="4">
        <v>3393</v>
      </c>
      <c r="BL115" s="4">
        <v>358</v>
      </c>
      <c r="BM115" s="4">
        <v>101</v>
      </c>
      <c r="BN115" s="4">
        <v>1</v>
      </c>
      <c r="BO115" s="4">
        <v>29</v>
      </c>
      <c r="BP115" s="4">
        <v>43</v>
      </c>
      <c r="BQ115" s="4">
        <v>66</v>
      </c>
      <c r="BR115" s="4">
        <v>231</v>
      </c>
      <c r="BS115" s="4">
        <v>1</v>
      </c>
      <c r="BT115" s="4">
        <v>0</v>
      </c>
      <c r="BU115" s="4">
        <v>2563</v>
      </c>
      <c r="BV115" s="4">
        <v>486</v>
      </c>
      <c r="BW115" s="4">
        <v>12831</v>
      </c>
      <c r="BX115" s="29">
        <v>3.6494706014868213E-2</v>
      </c>
    </row>
    <row r="116" spans="1:76" x14ac:dyDescent="0.25">
      <c r="A116" s="6" t="s">
        <v>195</v>
      </c>
      <c r="B116" s="4">
        <v>9</v>
      </c>
      <c r="C116" s="4">
        <v>91</v>
      </c>
      <c r="D116" s="6">
        <v>9121</v>
      </c>
      <c r="E116" s="4" t="s">
        <v>442</v>
      </c>
      <c r="F116" s="4" t="s">
        <v>443</v>
      </c>
      <c r="G116" s="4" t="s">
        <v>445</v>
      </c>
      <c r="H116" s="4">
        <v>4213</v>
      </c>
      <c r="I116" s="4">
        <v>4200</v>
      </c>
      <c r="J116" s="4">
        <v>13</v>
      </c>
      <c r="K116" s="4">
        <v>11611</v>
      </c>
      <c r="L116" s="4">
        <v>5773</v>
      </c>
      <c r="M116" s="4">
        <v>5838</v>
      </c>
      <c r="N116" s="14">
        <f>(L116/M116)*100</f>
        <v>98.886605001712908</v>
      </c>
      <c r="O116" s="4">
        <v>59</v>
      </c>
      <c r="P116" s="4">
        <v>36.5</v>
      </c>
      <c r="Q116" s="4">
        <v>22.5</v>
      </c>
      <c r="R116" s="4">
        <v>22.9</v>
      </c>
      <c r="S116" s="4">
        <v>62.9</v>
      </c>
      <c r="T116" s="4">
        <v>14.2</v>
      </c>
      <c r="U116" s="25">
        <v>4776.8969999999999</v>
      </c>
      <c r="V116" s="34">
        <v>0.42845973372459412</v>
      </c>
      <c r="W116" s="4">
        <v>4292</v>
      </c>
      <c r="X116" s="27">
        <v>0.41604543999999999</v>
      </c>
      <c r="Y116" s="35">
        <v>4347.7790000000005</v>
      </c>
      <c r="Z116" s="34">
        <v>0.41309064626693726</v>
      </c>
      <c r="AA116" s="4">
        <v>5502</v>
      </c>
      <c r="AB116" s="29">
        <v>0.54167772000000003</v>
      </c>
      <c r="AC116" s="11">
        <f>VLOOKUP($D116,[1]Hoja2!$A:$E,2,FALSE)</f>
        <v>10244</v>
      </c>
      <c r="AD116" s="11">
        <f>VLOOKUP($D116,[1]Hoja2!$A:$E,3,FALSE)</f>
        <v>11225</v>
      </c>
      <c r="AE116" s="11">
        <f>VLOOKUP($D116,[1]Hoja2!$A:$E,4,FALSE)</f>
        <v>12341</v>
      </c>
      <c r="AF116" s="11">
        <f>VLOOKUP($D116,[1]Hoja2!$A:$E,5,FALSE)</f>
        <v>12972</v>
      </c>
      <c r="AG116" s="36">
        <v>4356</v>
      </c>
      <c r="AH116" s="11">
        <f>K116-AG116</f>
        <v>7255</v>
      </c>
      <c r="AI116" s="26">
        <f>AG116/($AG116+$AH116)</f>
        <v>0.3751614847988976</v>
      </c>
      <c r="AJ116" s="26">
        <f>AH116/($AG116+$AH116)</f>
        <v>0.62483851520110245</v>
      </c>
      <c r="AK116" s="14">
        <f>IFERROR(AG116/AH116,0)</f>
        <v>0.60041350792556858</v>
      </c>
      <c r="AL116" s="28">
        <v>4926.4516129032254</v>
      </c>
      <c r="AM116" s="30">
        <v>3818</v>
      </c>
      <c r="AN116" s="31">
        <v>0.77500000000000002</v>
      </c>
      <c r="AO116" s="32">
        <v>12949.257425742573</v>
      </c>
      <c r="AP116" s="32">
        <v>10463</v>
      </c>
      <c r="AQ116" s="31">
        <v>0.80800000000000005</v>
      </c>
      <c r="AR116" s="30">
        <v>2005</v>
      </c>
      <c r="AS116" s="30">
        <v>1813</v>
      </c>
      <c r="AT116" s="31">
        <v>0.47485594552121529</v>
      </c>
      <c r="AU116" s="4">
        <v>39</v>
      </c>
      <c r="AV116" s="4">
        <v>53</v>
      </c>
      <c r="AW116" s="4">
        <v>179</v>
      </c>
      <c r="AX116" s="4">
        <v>271</v>
      </c>
      <c r="AY116" s="29">
        <v>0.14399999999999999</v>
      </c>
      <c r="AZ116" s="29">
        <v>0.19600000000000001</v>
      </c>
      <c r="BA116" s="29">
        <v>0.66100000000000003</v>
      </c>
      <c r="BB116" s="4">
        <v>3564</v>
      </c>
      <c r="BC116" s="29">
        <v>7.5999999999999998E-2</v>
      </c>
      <c r="BD116" s="4">
        <v>1931</v>
      </c>
      <c r="BE116" s="4">
        <v>352</v>
      </c>
      <c r="BF116" s="4">
        <v>941</v>
      </c>
      <c r="BG116" s="4">
        <v>316</v>
      </c>
      <c r="BH116" s="4">
        <v>12341</v>
      </c>
      <c r="BI116" s="5">
        <v>495</v>
      </c>
      <c r="BJ116" s="33">
        <v>4011</v>
      </c>
      <c r="BK116" s="4">
        <v>8743</v>
      </c>
      <c r="BL116" s="4">
        <v>8644</v>
      </c>
      <c r="BM116" s="4">
        <v>6</v>
      </c>
      <c r="BN116" s="4">
        <v>0</v>
      </c>
      <c r="BO116" s="4">
        <v>0</v>
      </c>
      <c r="BP116" s="4">
        <v>3</v>
      </c>
      <c r="BQ116" s="4">
        <v>0</v>
      </c>
      <c r="BR116" s="4">
        <v>0</v>
      </c>
      <c r="BS116" s="4">
        <v>0</v>
      </c>
      <c r="BT116" s="4">
        <v>0</v>
      </c>
      <c r="BU116" s="4">
        <v>90</v>
      </c>
      <c r="BV116" s="4">
        <v>66</v>
      </c>
      <c r="BW116" s="4">
        <v>11545</v>
      </c>
      <c r="BX116" s="29">
        <v>5.6842649211954182E-3</v>
      </c>
    </row>
    <row r="117" spans="1:76" x14ac:dyDescent="0.25">
      <c r="A117" s="6" t="s">
        <v>333</v>
      </c>
      <c r="B117" s="4">
        <v>16</v>
      </c>
      <c r="C117" s="5">
        <v>162</v>
      </c>
      <c r="D117" s="6">
        <v>16201</v>
      </c>
      <c r="E117" s="4" t="s">
        <v>386</v>
      </c>
      <c r="F117" s="4" t="s">
        <v>420</v>
      </c>
      <c r="G117" s="4" t="s">
        <v>433</v>
      </c>
      <c r="H117" s="4">
        <v>5248</v>
      </c>
      <c r="I117" s="4">
        <v>5234</v>
      </c>
      <c r="J117" s="4">
        <v>14</v>
      </c>
      <c r="K117" s="4">
        <v>11594</v>
      </c>
      <c r="L117" s="4">
        <v>5679</v>
      </c>
      <c r="M117" s="4">
        <v>5915</v>
      </c>
      <c r="N117" s="14">
        <f>(L117/M117)*100</f>
        <v>96.010143702451387</v>
      </c>
      <c r="O117" s="4">
        <v>53.2</v>
      </c>
      <c r="P117" s="4">
        <v>28.9</v>
      </c>
      <c r="Q117" s="4">
        <v>24.3</v>
      </c>
      <c r="R117" s="4">
        <v>18.8</v>
      </c>
      <c r="S117" s="4">
        <v>65.3</v>
      </c>
      <c r="T117" s="4">
        <v>15.9</v>
      </c>
      <c r="U117" s="25">
        <v>3000.877</v>
      </c>
      <c r="V117" s="34">
        <v>0.26537647843360901</v>
      </c>
      <c r="W117" s="4">
        <v>2067</v>
      </c>
      <c r="X117" s="27">
        <v>0.18259971999999999</v>
      </c>
      <c r="Y117" s="35">
        <v>3076.91</v>
      </c>
      <c r="Z117" s="34">
        <v>0.28264838457107544</v>
      </c>
      <c r="AA117" s="4">
        <v>3623</v>
      </c>
      <c r="AB117" s="29">
        <v>0.35300313</v>
      </c>
      <c r="AC117" s="11">
        <f>VLOOKUP($D117,[1]Hoja2!$A:$E,2,FALSE)</f>
        <v>11869</v>
      </c>
      <c r="AD117" s="11">
        <f>VLOOKUP($D117,[1]Hoja2!$A:$E,3,FALSE)</f>
        <v>11880</v>
      </c>
      <c r="AE117" s="11">
        <f>VLOOKUP($D117,[1]Hoja2!$A:$E,4,FALSE)</f>
        <v>12192</v>
      </c>
      <c r="AF117" s="11">
        <f>VLOOKUP($D117,[1]Hoja2!$A:$E,5,FALSE)</f>
        <v>12222</v>
      </c>
      <c r="AG117" s="36">
        <v>9473</v>
      </c>
      <c r="AH117" s="11">
        <f>K117-AG117</f>
        <v>2121</v>
      </c>
      <c r="AI117" s="26">
        <f>AG117/($AG117+$AH117)</f>
        <v>0.81706054855959975</v>
      </c>
      <c r="AJ117" s="26">
        <f>AH117/($AG117+$AH117)</f>
        <v>0.18293945144040022</v>
      </c>
      <c r="AK117" s="14">
        <f>IFERROR(AG117/AH117,0)</f>
        <v>4.4662894860914664</v>
      </c>
      <c r="AL117" s="28">
        <v>4850.0727802037845</v>
      </c>
      <c r="AM117" s="30">
        <v>3332</v>
      </c>
      <c r="AN117" s="31">
        <v>0.68700000000000006</v>
      </c>
      <c r="AO117" s="32">
        <v>11295.652173913044</v>
      </c>
      <c r="AP117" s="32">
        <v>7794</v>
      </c>
      <c r="AQ117" s="31">
        <v>0.69</v>
      </c>
      <c r="AR117" s="30">
        <v>1619</v>
      </c>
      <c r="AS117" s="30">
        <v>1713</v>
      </c>
      <c r="AT117" s="31">
        <v>0.51410564225690281</v>
      </c>
      <c r="AU117" s="4">
        <v>31</v>
      </c>
      <c r="AV117" s="4">
        <v>17</v>
      </c>
      <c r="AW117" s="4">
        <v>207</v>
      </c>
      <c r="AX117" s="4">
        <v>255</v>
      </c>
      <c r="AY117" s="29">
        <v>0.122</v>
      </c>
      <c r="AZ117" s="29">
        <v>6.7000000000000004E-2</v>
      </c>
      <c r="BA117" s="29">
        <v>0.81200000000000006</v>
      </c>
      <c r="BB117" s="4">
        <v>4274</v>
      </c>
      <c r="BC117" s="29">
        <v>0.06</v>
      </c>
      <c r="BD117" s="4">
        <v>3359</v>
      </c>
      <c r="BE117" s="4">
        <v>347</v>
      </c>
      <c r="BF117" s="4">
        <v>299</v>
      </c>
      <c r="BG117" s="4">
        <v>242</v>
      </c>
      <c r="BH117" s="4">
        <v>12192</v>
      </c>
      <c r="BI117" s="5">
        <v>447</v>
      </c>
      <c r="BJ117" s="33">
        <v>3666.3</v>
      </c>
      <c r="BK117" s="4">
        <v>471</v>
      </c>
      <c r="BL117" s="4">
        <v>457</v>
      </c>
      <c r="BM117" s="4">
        <v>1</v>
      </c>
      <c r="BN117" s="4">
        <v>2</v>
      </c>
      <c r="BO117" s="4">
        <v>0</v>
      </c>
      <c r="BP117" s="4">
        <v>0</v>
      </c>
      <c r="BQ117" s="4">
        <v>0</v>
      </c>
      <c r="BR117" s="4">
        <v>0</v>
      </c>
      <c r="BS117" s="4">
        <v>0</v>
      </c>
      <c r="BT117" s="4">
        <v>1</v>
      </c>
      <c r="BU117" s="4">
        <v>10</v>
      </c>
      <c r="BV117" s="4">
        <v>25</v>
      </c>
      <c r="BW117" s="4">
        <v>11569</v>
      </c>
      <c r="BX117" s="29">
        <v>2.1562877350353631E-3</v>
      </c>
    </row>
    <row r="118" spans="1:76" x14ac:dyDescent="0.25">
      <c r="A118" s="6" t="s">
        <v>20</v>
      </c>
      <c r="B118" s="4">
        <v>3</v>
      </c>
      <c r="C118" s="4">
        <v>32</v>
      </c>
      <c r="D118" s="6">
        <v>3201</v>
      </c>
      <c r="E118" s="4" t="s">
        <v>518</v>
      </c>
      <c r="F118" s="4" t="s">
        <v>521</v>
      </c>
      <c r="G118" s="4" t="s">
        <v>521</v>
      </c>
      <c r="H118" s="4">
        <v>6153</v>
      </c>
      <c r="I118" s="4">
        <v>6122</v>
      </c>
      <c r="J118" s="4">
        <v>31</v>
      </c>
      <c r="K118" s="4">
        <v>12219</v>
      </c>
      <c r="L118" s="4">
        <v>6270</v>
      </c>
      <c r="M118" s="4">
        <v>5949</v>
      </c>
      <c r="N118" s="14">
        <f>(L118/M118)*100</f>
        <v>105.39586485123552</v>
      </c>
      <c r="O118" s="4">
        <v>54.2</v>
      </c>
      <c r="P118" s="4">
        <v>37.200000000000003</v>
      </c>
      <c r="Q118" s="4">
        <v>17</v>
      </c>
      <c r="R118" s="4">
        <v>24.1</v>
      </c>
      <c r="S118" s="4">
        <v>64.900000000000006</v>
      </c>
      <c r="T118" s="4">
        <v>11</v>
      </c>
      <c r="U118" s="25">
        <v>673</v>
      </c>
      <c r="V118" s="34">
        <v>5.7644538581371307E-2</v>
      </c>
      <c r="W118" s="4">
        <v>1359</v>
      </c>
      <c r="X118" s="27">
        <v>0.12068847000000001</v>
      </c>
      <c r="Y118" s="35">
        <v>3095</v>
      </c>
      <c r="Z118" s="34">
        <v>0.27263918519020081</v>
      </c>
      <c r="AA118" s="4">
        <v>2670</v>
      </c>
      <c r="AB118" s="29">
        <v>0.25230111</v>
      </c>
      <c r="AC118" s="11">
        <f>VLOOKUP($D118,[1]Hoja2!$A:$E,2,FALSE)</f>
        <v>13680</v>
      </c>
      <c r="AD118" s="11">
        <f>VLOOKUP($D118,[1]Hoja2!$A:$E,3,FALSE)</f>
        <v>13192</v>
      </c>
      <c r="AE118" s="11">
        <f>VLOOKUP($D118,[1]Hoja2!$A:$E,4,FALSE)</f>
        <v>13164</v>
      </c>
      <c r="AF118" s="11">
        <f>VLOOKUP($D118,[1]Hoja2!$A:$E,5,FALSE)</f>
        <v>12749</v>
      </c>
      <c r="AG118" s="36">
        <v>11083</v>
      </c>
      <c r="AH118" s="11">
        <f>K118-AG118</f>
        <v>1136</v>
      </c>
      <c r="AI118" s="26">
        <f>AG118/($AG118+$AH118)</f>
        <v>0.90703003519109582</v>
      </c>
      <c r="AJ118" s="26">
        <f>AH118/($AG118+$AH118)</f>
        <v>9.2969964808904168E-2</v>
      </c>
      <c r="AK118" s="14">
        <f>IFERROR(AG118/AH118,0)</f>
        <v>9.756161971830986</v>
      </c>
      <c r="AL118" s="28">
        <v>5032.6460481099657</v>
      </c>
      <c r="AM118" s="30">
        <v>2929</v>
      </c>
      <c r="AN118" s="31">
        <v>0.58199999999999996</v>
      </c>
      <c r="AO118" s="32">
        <v>12144.312393887947</v>
      </c>
      <c r="AP118" s="32">
        <v>7153</v>
      </c>
      <c r="AQ118" s="31">
        <v>0.58899999999999997</v>
      </c>
      <c r="AR118" s="30">
        <v>1071</v>
      </c>
      <c r="AS118" s="30">
        <v>1858</v>
      </c>
      <c r="AT118" s="31">
        <v>0.63434619324001362</v>
      </c>
      <c r="AU118" s="4">
        <v>64</v>
      </c>
      <c r="AV118" s="4">
        <v>87</v>
      </c>
      <c r="AW118" s="4">
        <v>170</v>
      </c>
      <c r="AX118" s="4">
        <v>321</v>
      </c>
      <c r="AY118" s="29">
        <v>0.19900000000000001</v>
      </c>
      <c r="AZ118" s="29">
        <v>0.27100000000000002</v>
      </c>
      <c r="BA118" s="29">
        <v>0.53</v>
      </c>
      <c r="BB118" s="4">
        <v>3688</v>
      </c>
      <c r="BC118" s="29">
        <v>8.6999999999999994E-2</v>
      </c>
      <c r="BD118" s="4">
        <v>3334</v>
      </c>
      <c r="BE118" s="4">
        <v>4</v>
      </c>
      <c r="BF118" s="4">
        <v>325</v>
      </c>
      <c r="BG118" s="4">
        <v>3</v>
      </c>
      <c r="BH118" s="4">
        <v>13164</v>
      </c>
      <c r="BI118" s="5">
        <v>274</v>
      </c>
      <c r="BJ118" s="33">
        <v>2081.4</v>
      </c>
      <c r="BK118" s="4">
        <v>1299</v>
      </c>
      <c r="BL118" s="4">
        <v>414</v>
      </c>
      <c r="BM118" s="4">
        <v>107</v>
      </c>
      <c r="BN118" s="4">
        <v>0</v>
      </c>
      <c r="BO118" s="4">
        <v>13</v>
      </c>
      <c r="BP118" s="4">
        <v>13</v>
      </c>
      <c r="BQ118" s="4">
        <v>238</v>
      </c>
      <c r="BR118" s="4">
        <v>350</v>
      </c>
      <c r="BS118" s="4">
        <v>1</v>
      </c>
      <c r="BT118" s="4">
        <v>0</v>
      </c>
      <c r="BU118" s="4">
        <v>163</v>
      </c>
      <c r="BV118" s="4">
        <v>165</v>
      </c>
      <c r="BW118" s="4">
        <v>12054</v>
      </c>
      <c r="BX118" s="29">
        <v>1.3503560029462312E-2</v>
      </c>
    </row>
    <row r="119" spans="1:76" x14ac:dyDescent="0.25">
      <c r="A119" s="6" t="s">
        <v>180</v>
      </c>
      <c r="B119" s="4">
        <v>9</v>
      </c>
      <c r="C119" s="4">
        <v>91</v>
      </c>
      <c r="D119" s="6">
        <v>9106</v>
      </c>
      <c r="E119" s="4" t="s">
        <v>442</v>
      </c>
      <c r="F119" s="4" t="s">
        <v>443</v>
      </c>
      <c r="G119" s="4" t="s">
        <v>446</v>
      </c>
      <c r="H119" s="4">
        <v>4275</v>
      </c>
      <c r="I119" s="4">
        <v>4271</v>
      </c>
      <c r="J119" s="4">
        <v>4</v>
      </c>
      <c r="K119" s="4">
        <v>11996</v>
      </c>
      <c r="L119" s="4">
        <v>6032</v>
      </c>
      <c r="M119" s="4">
        <v>5964</v>
      </c>
      <c r="N119" s="14">
        <f>(L119/M119)*100</f>
        <v>101.140174379611</v>
      </c>
      <c r="O119" s="4">
        <v>59.1</v>
      </c>
      <c r="P119" s="4">
        <v>36</v>
      </c>
      <c r="Q119" s="4">
        <v>23.1</v>
      </c>
      <c r="R119" s="4">
        <v>22.6</v>
      </c>
      <c r="S119" s="4">
        <v>62.9</v>
      </c>
      <c r="T119" s="4">
        <v>14.5</v>
      </c>
      <c r="U119" s="25">
        <v>3900.4279999999999</v>
      </c>
      <c r="V119" s="34">
        <v>0.38246989250183105</v>
      </c>
      <c r="W119" s="4">
        <v>3647</v>
      </c>
      <c r="X119" s="27">
        <v>0.37286297000000002</v>
      </c>
      <c r="Y119" s="35">
        <v>5501.8040000000001</v>
      </c>
      <c r="Z119" s="34">
        <v>0.54178273677825928</v>
      </c>
      <c r="AA119" s="4">
        <v>5029</v>
      </c>
      <c r="AB119" s="29">
        <v>0.54443293000000004</v>
      </c>
      <c r="AC119" s="11">
        <f>VLOOKUP($D119,[1]Hoja2!$A:$E,2,FALSE)</f>
        <v>13094</v>
      </c>
      <c r="AD119" s="11">
        <f>VLOOKUP($D119,[1]Hoja2!$A:$E,3,FALSE)</f>
        <v>12706</v>
      </c>
      <c r="AE119" s="11">
        <f>VLOOKUP($D119,[1]Hoja2!$A:$E,4,FALSE)</f>
        <v>12633</v>
      </c>
      <c r="AF119" s="11">
        <f>VLOOKUP($D119,[1]Hoja2!$A:$E,5,FALSE)</f>
        <v>12434</v>
      </c>
      <c r="AG119" s="36">
        <v>4149</v>
      </c>
      <c r="AH119" s="11">
        <f>K119-AG119</f>
        <v>7847</v>
      </c>
      <c r="AI119" s="26">
        <f>AG119/($AG119+$AH119)</f>
        <v>0.3458652884294765</v>
      </c>
      <c r="AJ119" s="26">
        <f>AH119/($AG119+$AH119)</f>
        <v>0.6541347115705235</v>
      </c>
      <c r="AK119" s="14">
        <f>IFERROR(AG119/AH119,0)</f>
        <v>0.52873709697973748</v>
      </c>
      <c r="AL119" s="28">
        <v>4510.0502512562816</v>
      </c>
      <c r="AM119" s="30">
        <v>3590</v>
      </c>
      <c r="AN119" s="31">
        <v>0.79600000000000004</v>
      </c>
      <c r="AO119" s="32">
        <v>12967.073170731708</v>
      </c>
      <c r="AP119" s="32">
        <v>10633</v>
      </c>
      <c r="AQ119" s="31">
        <v>0.82</v>
      </c>
      <c r="AR119" s="30">
        <v>2113</v>
      </c>
      <c r="AS119" s="30">
        <v>1477</v>
      </c>
      <c r="AT119" s="31">
        <v>0.4114206128133705</v>
      </c>
      <c r="AU119" s="4">
        <v>28</v>
      </c>
      <c r="AV119" s="4">
        <v>44</v>
      </c>
      <c r="AW119" s="4">
        <v>205</v>
      </c>
      <c r="AX119" s="4">
        <v>277</v>
      </c>
      <c r="AY119" s="29">
        <v>0.10100000000000001</v>
      </c>
      <c r="AZ119" s="29">
        <v>0.159</v>
      </c>
      <c r="BA119" s="29">
        <v>0.74</v>
      </c>
      <c r="BB119" s="4">
        <v>3783</v>
      </c>
      <c r="BC119" s="29">
        <v>7.2999999999999995E-2</v>
      </c>
      <c r="BD119" s="4">
        <v>1396</v>
      </c>
      <c r="BE119" s="4">
        <v>999</v>
      </c>
      <c r="BF119" s="4">
        <v>764</v>
      </c>
      <c r="BG119" s="4">
        <v>598</v>
      </c>
      <c r="BH119" s="4">
        <v>12633</v>
      </c>
      <c r="BI119" s="5">
        <v>776</v>
      </c>
      <c r="BJ119" s="33">
        <v>6142.6</v>
      </c>
      <c r="BK119" s="4">
        <v>8307</v>
      </c>
      <c r="BL119" s="4">
        <v>8210</v>
      </c>
      <c r="BM119" s="4">
        <v>3</v>
      </c>
      <c r="BN119" s="4">
        <v>3</v>
      </c>
      <c r="BO119" s="4">
        <v>0</v>
      </c>
      <c r="BP119" s="4">
        <v>1</v>
      </c>
      <c r="BQ119" s="4">
        <v>1</v>
      </c>
      <c r="BR119" s="4">
        <v>0</v>
      </c>
      <c r="BS119" s="4">
        <v>1</v>
      </c>
      <c r="BT119" s="4">
        <v>0</v>
      </c>
      <c r="BU119" s="4">
        <v>88</v>
      </c>
      <c r="BV119" s="4">
        <v>26</v>
      </c>
      <c r="BW119" s="4">
        <v>11970</v>
      </c>
      <c r="BX119" s="29">
        <v>2.1673891297099034E-3</v>
      </c>
    </row>
    <row r="120" spans="1:76" x14ac:dyDescent="0.25">
      <c r="A120" s="6" t="s">
        <v>327</v>
      </c>
      <c r="B120" s="4">
        <v>16</v>
      </c>
      <c r="C120" s="5">
        <v>161</v>
      </c>
      <c r="D120" s="6">
        <v>16104</v>
      </c>
      <c r="E120" s="4" t="s">
        <v>386</v>
      </c>
      <c r="F120" s="4" t="s">
        <v>420</v>
      </c>
      <c r="G120" s="4" t="s">
        <v>426</v>
      </c>
      <c r="H120" s="4">
        <v>4913</v>
      </c>
      <c r="I120" s="4">
        <v>4909</v>
      </c>
      <c r="J120" s="4">
        <v>4</v>
      </c>
      <c r="K120" s="4">
        <v>12044</v>
      </c>
      <c r="L120" s="4">
        <v>5967</v>
      </c>
      <c r="M120" s="4">
        <v>6077</v>
      </c>
      <c r="N120" s="14">
        <f>(L120/M120)*100</f>
        <v>98.189896330426194</v>
      </c>
      <c r="O120" s="4">
        <v>53.3</v>
      </c>
      <c r="P120" s="4">
        <v>29</v>
      </c>
      <c r="Q120" s="4">
        <v>24.3</v>
      </c>
      <c r="R120" s="4">
        <v>18.899999999999999</v>
      </c>
      <c r="S120" s="4">
        <v>65.2</v>
      </c>
      <c r="T120" s="4">
        <v>15.9</v>
      </c>
      <c r="U120" s="25">
        <v>4159.5020000000004</v>
      </c>
      <c r="V120" s="34">
        <v>0.38729074597358704</v>
      </c>
      <c r="W120" s="4">
        <v>3027</v>
      </c>
      <c r="X120" s="27">
        <v>0.28766531000000001</v>
      </c>
      <c r="Y120" s="35">
        <v>3201.241</v>
      </c>
      <c r="Z120" s="34">
        <v>0.3094780445098877</v>
      </c>
      <c r="AA120" s="4">
        <v>3542</v>
      </c>
      <c r="AB120" s="29">
        <v>0.34075868999999998</v>
      </c>
      <c r="AC120" s="11">
        <f>VLOOKUP($D120,[1]Hoja2!$A:$E,2,FALSE)</f>
        <v>13271</v>
      </c>
      <c r="AD120" s="11">
        <f>VLOOKUP($D120,[1]Hoja2!$A:$E,3,FALSE)</f>
        <v>12615</v>
      </c>
      <c r="AE120" s="11">
        <f>VLOOKUP($D120,[1]Hoja2!$A:$E,4,FALSE)</f>
        <v>12334</v>
      </c>
      <c r="AF120" s="11">
        <f>VLOOKUP($D120,[1]Hoja2!$A:$E,5,FALSE)</f>
        <v>11951</v>
      </c>
      <c r="AG120" s="36">
        <v>4861</v>
      </c>
      <c r="AH120" s="11">
        <f>K120-AG120</f>
        <v>7183</v>
      </c>
      <c r="AI120" s="26">
        <f>AG120/($AG120+$AH120)</f>
        <v>0.40360345400199271</v>
      </c>
      <c r="AJ120" s="26">
        <f>AH120/($AG120+$AH120)</f>
        <v>0.59639654599800729</v>
      </c>
      <c r="AK120" s="14">
        <f>IFERROR(AG120/AH120,0)</f>
        <v>0.67673673952387581</v>
      </c>
      <c r="AL120" s="28">
        <v>4836.4611260053616</v>
      </c>
      <c r="AM120" s="30">
        <v>3608</v>
      </c>
      <c r="AN120" s="31">
        <v>0.746</v>
      </c>
      <c r="AO120" s="32">
        <v>12637.203166226913</v>
      </c>
      <c r="AP120" s="32">
        <v>9579</v>
      </c>
      <c r="AQ120" s="31">
        <v>0.75800000000000001</v>
      </c>
      <c r="AR120" s="30">
        <v>2094</v>
      </c>
      <c r="AS120" s="30">
        <v>1514</v>
      </c>
      <c r="AT120" s="31">
        <v>0.4196230598669623</v>
      </c>
      <c r="AU120" s="4">
        <v>35</v>
      </c>
      <c r="AV120" s="4">
        <v>31</v>
      </c>
      <c r="AW120" s="4">
        <v>264</v>
      </c>
      <c r="AX120" s="4">
        <v>330</v>
      </c>
      <c r="AY120" s="29">
        <v>0.106</v>
      </c>
      <c r="AZ120" s="29">
        <v>9.4E-2</v>
      </c>
      <c r="BA120" s="29">
        <v>0.8</v>
      </c>
      <c r="BB120" s="4">
        <v>4075</v>
      </c>
      <c r="BC120" s="29">
        <v>8.1000000000000003E-2</v>
      </c>
      <c r="BD120" s="4">
        <v>1830</v>
      </c>
      <c r="BE120" s="4">
        <v>1754</v>
      </c>
      <c r="BF120" s="4">
        <v>195</v>
      </c>
      <c r="BG120" s="4">
        <v>266</v>
      </c>
      <c r="BH120" s="4">
        <v>12334</v>
      </c>
      <c r="BI120" s="5">
        <v>347</v>
      </c>
      <c r="BJ120" s="33">
        <v>2813.4</v>
      </c>
      <c r="BK120" s="4">
        <v>389</v>
      </c>
      <c r="BL120" s="4">
        <v>348</v>
      </c>
      <c r="BM120" s="4">
        <v>5</v>
      </c>
      <c r="BN120" s="4">
        <v>6</v>
      </c>
      <c r="BO120" s="4">
        <v>1</v>
      </c>
      <c r="BP120" s="4">
        <v>0</v>
      </c>
      <c r="BQ120" s="4">
        <v>1</v>
      </c>
      <c r="BR120" s="4">
        <v>4</v>
      </c>
      <c r="BS120" s="4">
        <v>0</v>
      </c>
      <c r="BT120" s="4">
        <v>0</v>
      </c>
      <c r="BU120" s="4">
        <v>24</v>
      </c>
      <c r="BV120" s="4">
        <v>26</v>
      </c>
      <c r="BW120" s="4">
        <v>12018</v>
      </c>
      <c r="BX120" s="29">
        <v>2.158751245433411E-3</v>
      </c>
    </row>
    <row r="121" spans="1:76" x14ac:dyDescent="0.25">
      <c r="A121" s="6" t="s">
        <v>210</v>
      </c>
      <c r="B121" s="4">
        <v>10</v>
      </c>
      <c r="C121" s="4">
        <v>101</v>
      </c>
      <c r="D121" s="6">
        <v>10104</v>
      </c>
      <c r="E121" s="4" t="s">
        <v>681</v>
      </c>
      <c r="F121" s="4" t="s">
        <v>682</v>
      </c>
      <c r="G121" s="4" t="s">
        <v>689</v>
      </c>
      <c r="H121" s="4">
        <v>5262</v>
      </c>
      <c r="I121" s="4">
        <v>5254</v>
      </c>
      <c r="J121" s="4">
        <v>8</v>
      </c>
      <c r="K121" s="4">
        <v>12261</v>
      </c>
      <c r="L121" s="4">
        <v>6181</v>
      </c>
      <c r="M121" s="4">
        <v>6080</v>
      </c>
      <c r="N121" s="14">
        <f>(L121/M121)*100</f>
        <v>101.66118421052633</v>
      </c>
      <c r="O121" s="4">
        <v>51.1</v>
      </c>
      <c r="P121" s="4">
        <v>28.5</v>
      </c>
      <c r="Q121" s="4">
        <v>22.6</v>
      </c>
      <c r="R121" s="4">
        <v>18.899999999999999</v>
      </c>
      <c r="S121" s="4">
        <v>66.2</v>
      </c>
      <c r="T121" s="4">
        <v>14.9</v>
      </c>
      <c r="U121" s="25">
        <v>3572.48</v>
      </c>
      <c r="V121" s="34">
        <v>0.31575748324394226</v>
      </c>
      <c r="W121" s="4">
        <v>2013</v>
      </c>
      <c r="X121" s="27">
        <v>0.18037101</v>
      </c>
      <c r="Y121" s="35">
        <v>2973.779</v>
      </c>
      <c r="Z121" s="34">
        <v>0.26433587074279785</v>
      </c>
      <c r="AA121" s="4">
        <v>3518</v>
      </c>
      <c r="AB121" s="29">
        <v>0.32598358999999999</v>
      </c>
      <c r="AC121" s="11">
        <f>VLOOKUP($D121,[1]Hoja2!$A:$E,2,FALSE)</f>
        <v>13131</v>
      </c>
      <c r="AD121" s="11">
        <f>VLOOKUP($D121,[1]Hoja2!$A:$E,3,FALSE)</f>
        <v>12826</v>
      </c>
      <c r="AE121" s="11">
        <f>VLOOKUP($D121,[1]Hoja2!$A:$E,4,FALSE)</f>
        <v>12656</v>
      </c>
      <c r="AF121" s="11">
        <f>VLOOKUP($D121,[1]Hoja2!$A:$E,5,FALSE)</f>
        <v>12449</v>
      </c>
      <c r="AG121" s="36">
        <v>7331</v>
      </c>
      <c r="AH121" s="11">
        <f>K121-AG121</f>
        <v>4930</v>
      </c>
      <c r="AI121" s="26">
        <f>AG121/($AG121+$AH121)</f>
        <v>0.5979120789495147</v>
      </c>
      <c r="AJ121" s="26">
        <f>AH121/($AG121+$AH121)</f>
        <v>0.4020879210504853</v>
      </c>
      <c r="AK121" s="14">
        <f>IFERROR(AG121/AH121,0)</f>
        <v>1.4870182555780933</v>
      </c>
      <c r="AL121" s="28">
        <v>4445.7652303120358</v>
      </c>
      <c r="AM121" s="30">
        <v>2992</v>
      </c>
      <c r="AN121" s="31">
        <v>0.67300000000000004</v>
      </c>
      <c r="AO121" s="32">
        <v>11740.029542097489</v>
      </c>
      <c r="AP121" s="32">
        <v>7948</v>
      </c>
      <c r="AQ121" s="31">
        <v>0.67700000000000005</v>
      </c>
      <c r="AR121" s="30">
        <v>1605</v>
      </c>
      <c r="AS121" s="30">
        <v>1387</v>
      </c>
      <c r="AT121" s="31">
        <v>0.46356951871657753</v>
      </c>
      <c r="AU121" s="4">
        <v>19</v>
      </c>
      <c r="AV121" s="4">
        <v>32</v>
      </c>
      <c r="AW121" s="4">
        <v>280</v>
      </c>
      <c r="AX121" s="4">
        <v>331</v>
      </c>
      <c r="AY121" s="29">
        <v>5.7000000000000002E-2</v>
      </c>
      <c r="AZ121" s="29">
        <v>9.7000000000000003E-2</v>
      </c>
      <c r="BA121" s="29">
        <v>0.84599999999999997</v>
      </c>
      <c r="BB121" s="4">
        <v>4356</v>
      </c>
      <c r="BC121" s="29">
        <v>7.5999999999999998E-2</v>
      </c>
      <c r="BD121" s="4">
        <v>3097</v>
      </c>
      <c r="BE121" s="4">
        <v>921</v>
      </c>
      <c r="BF121" s="4">
        <v>61</v>
      </c>
      <c r="BG121" s="4">
        <v>252</v>
      </c>
      <c r="BH121" s="4">
        <v>12656</v>
      </c>
      <c r="BI121" s="5">
        <v>827</v>
      </c>
      <c r="BJ121" s="33">
        <v>6534.5</v>
      </c>
      <c r="BK121" s="4">
        <v>2868</v>
      </c>
      <c r="BL121" s="4">
        <v>2715</v>
      </c>
      <c r="BM121" s="4">
        <v>4</v>
      </c>
      <c r="BN121" s="4">
        <v>4</v>
      </c>
      <c r="BO121" s="4">
        <v>0</v>
      </c>
      <c r="BP121" s="4">
        <v>0</v>
      </c>
      <c r="BQ121" s="4">
        <v>1</v>
      </c>
      <c r="BR121" s="4">
        <v>7</v>
      </c>
      <c r="BS121" s="4">
        <v>1</v>
      </c>
      <c r="BT121" s="4">
        <v>0</v>
      </c>
      <c r="BU121" s="4">
        <v>136</v>
      </c>
      <c r="BV121" s="4">
        <v>57</v>
      </c>
      <c r="BW121" s="4">
        <v>12204</v>
      </c>
      <c r="BX121" s="29">
        <v>4.6488867139711284E-3</v>
      </c>
    </row>
    <row r="122" spans="1:76" x14ac:dyDescent="0.25">
      <c r="A122" s="6" t="s">
        <v>203</v>
      </c>
      <c r="B122" s="4">
        <v>9</v>
      </c>
      <c r="C122" s="4">
        <v>92</v>
      </c>
      <c r="D122" s="6">
        <v>9208</v>
      </c>
      <c r="E122" s="4" t="s">
        <v>442</v>
      </c>
      <c r="F122" s="4" t="s">
        <v>453</v>
      </c>
      <c r="G122" s="4" t="s">
        <v>473</v>
      </c>
      <c r="H122" s="4">
        <v>4809</v>
      </c>
      <c r="I122" s="4">
        <v>4800</v>
      </c>
      <c r="J122" s="4">
        <v>9</v>
      </c>
      <c r="K122" s="4">
        <v>11779</v>
      </c>
      <c r="L122" s="4">
        <v>5677</v>
      </c>
      <c r="M122" s="4">
        <v>6102</v>
      </c>
      <c r="N122" s="14">
        <f>(L122/M122)*100</f>
        <v>93.035070468698791</v>
      </c>
      <c r="O122" s="4">
        <v>57.3</v>
      </c>
      <c r="P122" s="4">
        <v>34</v>
      </c>
      <c r="Q122" s="4">
        <v>23.3</v>
      </c>
      <c r="R122" s="4">
        <v>21.6</v>
      </c>
      <c r="S122" s="4">
        <v>63.6</v>
      </c>
      <c r="T122" s="4">
        <v>14.8</v>
      </c>
      <c r="U122" s="25">
        <v>3816.0450000000001</v>
      </c>
      <c r="V122" s="34">
        <v>0.35330483317375183</v>
      </c>
      <c r="W122" s="4">
        <v>1857</v>
      </c>
      <c r="X122" s="27">
        <v>0.1770292</v>
      </c>
      <c r="Y122" s="35">
        <v>3656.2080000000001</v>
      </c>
      <c r="Z122" s="34">
        <v>0.35138946771621704</v>
      </c>
      <c r="AA122" s="4">
        <v>4161</v>
      </c>
      <c r="AB122" s="29">
        <v>0.40113289000000002</v>
      </c>
      <c r="AC122" s="11">
        <f>VLOOKUP($D122,[1]Hoja2!$A:$E,2,FALSE)</f>
        <v>13469</v>
      </c>
      <c r="AD122" s="11">
        <f>VLOOKUP($D122,[1]Hoja2!$A:$E,3,FALSE)</f>
        <v>12503</v>
      </c>
      <c r="AE122" s="11">
        <f>VLOOKUP($D122,[1]Hoja2!$A:$E,4,FALSE)</f>
        <v>12188</v>
      </c>
      <c r="AF122" s="11">
        <f>VLOOKUP($D122,[1]Hoja2!$A:$E,5,FALSE)</f>
        <v>11955</v>
      </c>
      <c r="AG122" s="36">
        <v>7533</v>
      </c>
      <c r="AH122" s="11">
        <f>K122-AG122</f>
        <v>4246</v>
      </c>
      <c r="AI122" s="26">
        <f>AG122/($AG122+$AH122)</f>
        <v>0.63952797351218271</v>
      </c>
      <c r="AJ122" s="26">
        <f>AH122/($AG122+$AH122)</f>
        <v>0.36047202648781729</v>
      </c>
      <c r="AK122" s="14">
        <f>IFERROR(AG122/AH122,0)</f>
        <v>1.7741403674046161</v>
      </c>
      <c r="AL122" s="28">
        <v>4687.6675603217154</v>
      </c>
      <c r="AM122" s="30">
        <v>3497</v>
      </c>
      <c r="AN122" s="31">
        <v>0.746</v>
      </c>
      <c r="AO122" s="32">
        <v>12589.005235602093</v>
      </c>
      <c r="AP122" s="32">
        <v>9618</v>
      </c>
      <c r="AQ122" s="31">
        <v>0.76400000000000001</v>
      </c>
      <c r="AR122" s="30">
        <v>1513</v>
      </c>
      <c r="AS122" s="30">
        <v>1984</v>
      </c>
      <c r="AT122" s="31">
        <v>0.56734343723191305</v>
      </c>
      <c r="AU122" s="4">
        <v>23</v>
      </c>
      <c r="AV122" s="4">
        <v>45</v>
      </c>
      <c r="AW122" s="4">
        <v>158</v>
      </c>
      <c r="AX122" s="4">
        <v>226</v>
      </c>
      <c r="AY122" s="29">
        <v>0.10199999999999999</v>
      </c>
      <c r="AZ122" s="29">
        <v>0.19900000000000001</v>
      </c>
      <c r="BA122" s="29">
        <v>0.69899999999999995</v>
      </c>
      <c r="BB122" s="4">
        <v>3970</v>
      </c>
      <c r="BC122" s="29">
        <v>5.7000000000000002E-2</v>
      </c>
      <c r="BD122" s="4">
        <v>3124</v>
      </c>
      <c r="BE122" s="4">
        <v>104</v>
      </c>
      <c r="BF122" s="4">
        <v>295</v>
      </c>
      <c r="BG122" s="4">
        <v>422</v>
      </c>
      <c r="BH122" s="4">
        <v>12188</v>
      </c>
      <c r="BI122" s="5">
        <v>331</v>
      </c>
      <c r="BJ122" s="33">
        <v>2715.8</v>
      </c>
      <c r="BK122" s="4">
        <v>3305</v>
      </c>
      <c r="BL122" s="4">
        <v>3199</v>
      </c>
      <c r="BM122" s="4">
        <v>8</v>
      </c>
      <c r="BN122" s="4">
        <v>1</v>
      </c>
      <c r="BO122" s="4">
        <v>1</v>
      </c>
      <c r="BP122" s="4">
        <v>1</v>
      </c>
      <c r="BQ122" s="4">
        <v>0</v>
      </c>
      <c r="BR122" s="4">
        <v>11</v>
      </c>
      <c r="BS122" s="4">
        <v>0</v>
      </c>
      <c r="BT122" s="4">
        <v>1</v>
      </c>
      <c r="BU122" s="4">
        <v>83</v>
      </c>
      <c r="BV122" s="4">
        <v>23</v>
      </c>
      <c r="BW122" s="4">
        <v>11756</v>
      </c>
      <c r="BX122" s="29">
        <v>1.952627557517616E-3</v>
      </c>
    </row>
    <row r="123" spans="1:76" x14ac:dyDescent="0.25">
      <c r="A123" s="6" t="s">
        <v>107</v>
      </c>
      <c r="B123" s="4">
        <v>6</v>
      </c>
      <c r="C123" s="4">
        <v>63</v>
      </c>
      <c r="D123" s="6">
        <v>6306</v>
      </c>
      <c r="E123" s="4" t="s">
        <v>588</v>
      </c>
      <c r="F123" s="4" t="s">
        <v>589</v>
      </c>
      <c r="G123" s="4" t="s">
        <v>597</v>
      </c>
      <c r="H123" s="4">
        <v>4553</v>
      </c>
      <c r="I123" s="4">
        <v>4549</v>
      </c>
      <c r="J123" s="4">
        <v>4</v>
      </c>
      <c r="K123" s="4">
        <v>12482</v>
      </c>
      <c r="L123" s="4">
        <v>6331</v>
      </c>
      <c r="M123" s="4">
        <v>6151</v>
      </c>
      <c r="N123" s="14">
        <f>(L123/M123)*100</f>
        <v>102.9263534384653</v>
      </c>
      <c r="O123" s="4">
        <v>45.7</v>
      </c>
      <c r="P123" s="4">
        <v>27.3</v>
      </c>
      <c r="Q123" s="4">
        <v>18.399999999999999</v>
      </c>
      <c r="R123" s="4">
        <v>18.7</v>
      </c>
      <c r="S123" s="4">
        <v>68.599999999999994</v>
      </c>
      <c r="T123" s="4">
        <v>12.6</v>
      </c>
      <c r="U123" s="25">
        <v>1858.36</v>
      </c>
      <c r="V123" s="34">
        <v>0.15882061421871185</v>
      </c>
      <c r="W123" s="4">
        <v>1072</v>
      </c>
      <c r="X123" s="27">
        <v>9.1277179999999999E-2</v>
      </c>
      <c r="Y123" s="35">
        <v>2974.2260000000001</v>
      </c>
      <c r="Z123" s="34">
        <v>0.26821410655975342</v>
      </c>
      <c r="AA123" s="4">
        <v>3073</v>
      </c>
      <c r="AB123" s="29">
        <v>0.26839394999999999</v>
      </c>
      <c r="AC123" s="11">
        <f>VLOOKUP($D123,[1]Hoja2!$A:$E,2,FALSE)</f>
        <v>11621</v>
      </c>
      <c r="AD123" s="11">
        <f>VLOOKUP($D123,[1]Hoja2!$A:$E,3,FALSE)</f>
        <v>12252</v>
      </c>
      <c r="AE123" s="11">
        <f>VLOOKUP($D123,[1]Hoja2!$A:$E,4,FALSE)</f>
        <v>13299</v>
      </c>
      <c r="AF123" s="11">
        <f>VLOOKUP($D123,[1]Hoja2!$A:$E,5,FALSE)</f>
        <v>13960</v>
      </c>
      <c r="AG123" s="36">
        <v>3464</v>
      </c>
      <c r="AH123" s="11">
        <f>K123-AG123</f>
        <v>9018</v>
      </c>
      <c r="AI123" s="26">
        <f>AG123/($AG123+$AH123)</f>
        <v>0.27751962826470117</v>
      </c>
      <c r="AJ123" s="26">
        <f>AH123/($AG123+$AH123)</f>
        <v>0.72248037173529878</v>
      </c>
      <c r="AK123" s="14">
        <f>IFERROR(AG123/AH123,0)</f>
        <v>0.38412064759370146</v>
      </c>
      <c r="AL123" s="28">
        <v>4709.6774193548381</v>
      </c>
      <c r="AM123" s="30">
        <v>2628</v>
      </c>
      <c r="AN123" s="31">
        <v>0.55800000000000005</v>
      </c>
      <c r="AO123" s="32">
        <v>11790.697674418603</v>
      </c>
      <c r="AP123" s="32">
        <v>6591</v>
      </c>
      <c r="AQ123" s="31">
        <v>0.55900000000000005</v>
      </c>
      <c r="AR123" s="30">
        <v>1345</v>
      </c>
      <c r="AS123" s="30">
        <v>1283</v>
      </c>
      <c r="AT123" s="31">
        <v>0.48820395738203959</v>
      </c>
      <c r="AU123" s="4">
        <v>94</v>
      </c>
      <c r="AV123" s="4">
        <v>45</v>
      </c>
      <c r="AW123" s="4">
        <v>175</v>
      </c>
      <c r="AX123" s="4">
        <v>314</v>
      </c>
      <c r="AY123" s="29">
        <v>0.29899999999999999</v>
      </c>
      <c r="AZ123" s="29">
        <v>0.14299999999999999</v>
      </c>
      <c r="BA123" s="29">
        <v>0.55700000000000005</v>
      </c>
      <c r="BB123" s="4">
        <v>3905</v>
      </c>
      <c r="BC123" s="29">
        <v>0.08</v>
      </c>
      <c r="BD123" s="4">
        <v>3783</v>
      </c>
      <c r="BE123" s="4">
        <v>93</v>
      </c>
      <c r="BF123" s="4">
        <v>11</v>
      </c>
      <c r="BG123" s="4">
        <v>4</v>
      </c>
      <c r="BH123" s="4">
        <v>13299</v>
      </c>
      <c r="BI123" s="5">
        <v>314</v>
      </c>
      <c r="BJ123" s="33">
        <v>2361.1</v>
      </c>
      <c r="BK123" s="4">
        <v>610</v>
      </c>
      <c r="BL123" s="4">
        <v>560</v>
      </c>
      <c r="BM123" s="4">
        <v>12</v>
      </c>
      <c r="BN123" s="4">
        <v>3</v>
      </c>
      <c r="BO123" s="4">
        <v>0</v>
      </c>
      <c r="BP123" s="4">
        <v>0</v>
      </c>
      <c r="BQ123" s="4">
        <v>2</v>
      </c>
      <c r="BR123" s="4">
        <v>3</v>
      </c>
      <c r="BS123" s="4">
        <v>0</v>
      </c>
      <c r="BT123" s="4">
        <v>1</v>
      </c>
      <c r="BU123" s="4">
        <v>29</v>
      </c>
      <c r="BV123" s="4">
        <v>86</v>
      </c>
      <c r="BW123" s="4">
        <v>12396</v>
      </c>
      <c r="BX123" s="29">
        <v>6.8899214869411951E-3</v>
      </c>
    </row>
    <row r="124" spans="1:76" x14ac:dyDescent="0.25">
      <c r="A124" s="6" t="s">
        <v>19</v>
      </c>
      <c r="B124" s="4">
        <v>3</v>
      </c>
      <c r="C124" s="4">
        <v>31</v>
      </c>
      <c r="D124" s="6">
        <v>3103</v>
      </c>
      <c r="E124" s="4" t="s">
        <v>518</v>
      </c>
      <c r="F124" s="4" t="s">
        <v>519</v>
      </c>
      <c r="G124" s="4" t="s">
        <v>526</v>
      </c>
      <c r="H124" s="4">
        <v>4745</v>
      </c>
      <c r="I124" s="4">
        <v>4705</v>
      </c>
      <c r="J124" s="4">
        <v>40</v>
      </c>
      <c r="K124" s="4">
        <v>14019</v>
      </c>
      <c r="L124" s="4">
        <v>7796</v>
      </c>
      <c r="M124" s="4">
        <v>6223</v>
      </c>
      <c r="N124" s="14">
        <f>(L124/M124)*100</f>
        <v>125.2771974931705</v>
      </c>
      <c r="O124" s="4">
        <v>43.1</v>
      </c>
      <c r="P124" s="4">
        <v>32.200000000000003</v>
      </c>
      <c r="Q124" s="4">
        <v>10.9</v>
      </c>
      <c r="R124" s="4">
        <v>22.5</v>
      </c>
      <c r="S124" s="4">
        <v>69.900000000000006</v>
      </c>
      <c r="T124" s="4">
        <v>7.6</v>
      </c>
      <c r="U124" s="25">
        <v>1455.921</v>
      </c>
      <c r="V124" s="34">
        <v>0.11983873695135117</v>
      </c>
      <c r="W124" s="4">
        <v>1797</v>
      </c>
      <c r="X124" s="27">
        <v>0.14250434000000001</v>
      </c>
      <c r="Y124" s="35">
        <v>4238.6940000000004</v>
      </c>
      <c r="Z124" s="34">
        <v>0.34981384873390198</v>
      </c>
      <c r="AA124" s="4">
        <v>3750</v>
      </c>
      <c r="AB124" s="29">
        <v>0.31413364999999999</v>
      </c>
      <c r="AC124" s="11">
        <f>VLOOKUP($D124,[1]Hoja2!$A:$E,2,FALSE)</f>
        <v>12570</v>
      </c>
      <c r="AD124" s="11">
        <f>VLOOKUP($D124,[1]Hoja2!$A:$E,3,FALSE)</f>
        <v>13294</v>
      </c>
      <c r="AE124" s="11">
        <f>VLOOKUP($D124,[1]Hoja2!$A:$E,4,FALSE)</f>
        <v>14312</v>
      </c>
      <c r="AF124" s="11">
        <f>VLOOKUP($D124,[1]Hoja2!$A:$E,5,FALSE)</f>
        <v>14443</v>
      </c>
      <c r="AG124" s="36">
        <v>9935</v>
      </c>
      <c r="AH124" s="11">
        <f>K124-AG124</f>
        <v>4084</v>
      </c>
      <c r="AI124" s="26">
        <f>AG124/($AG124+$AH124)</f>
        <v>0.70868107568300165</v>
      </c>
      <c r="AJ124" s="26">
        <f>AH124/($AG124+$AH124)</f>
        <v>0.29131892431699835</v>
      </c>
      <c r="AK124" s="14">
        <f>IFERROR(AG124/AH124,0)</f>
        <v>2.4326640548481882</v>
      </c>
      <c r="AL124" s="28">
        <v>5930.3135888501747</v>
      </c>
      <c r="AM124" s="30">
        <v>3404</v>
      </c>
      <c r="AN124" s="31">
        <v>0.57399999999999995</v>
      </c>
      <c r="AO124" s="32">
        <v>13357.024793388429</v>
      </c>
      <c r="AP124" s="32">
        <v>8081</v>
      </c>
      <c r="AQ124" s="31">
        <v>0.60499999999999998</v>
      </c>
      <c r="AR124" s="30">
        <v>1130</v>
      </c>
      <c r="AS124" s="30">
        <v>2274</v>
      </c>
      <c r="AT124" s="31">
        <v>0.66803760282021152</v>
      </c>
      <c r="AU124" s="4">
        <v>96</v>
      </c>
      <c r="AV124" s="4">
        <v>66</v>
      </c>
      <c r="AW124" s="4">
        <v>218</v>
      </c>
      <c r="AX124" s="4">
        <v>380</v>
      </c>
      <c r="AY124" s="29">
        <v>0.253</v>
      </c>
      <c r="AZ124" s="29">
        <v>0.17399999999999999</v>
      </c>
      <c r="BA124" s="29">
        <v>0.57399999999999995</v>
      </c>
      <c r="BB124" s="4">
        <v>3807</v>
      </c>
      <c r="BC124" s="29">
        <v>0.1</v>
      </c>
      <c r="BD124" s="4">
        <v>2900</v>
      </c>
      <c r="BE124" s="4">
        <v>158</v>
      </c>
      <c r="BF124" s="4">
        <v>667</v>
      </c>
      <c r="BG124" s="4">
        <v>58</v>
      </c>
      <c r="BH124" s="4">
        <v>14312</v>
      </c>
      <c r="BI124" s="5">
        <v>578</v>
      </c>
      <c r="BJ124" s="33">
        <v>4038.6</v>
      </c>
      <c r="BK124" s="4">
        <v>4375</v>
      </c>
      <c r="BL124" s="4">
        <v>823</v>
      </c>
      <c r="BM124" s="4">
        <v>153</v>
      </c>
      <c r="BN124" s="4">
        <v>0</v>
      </c>
      <c r="BO124" s="4">
        <v>6</v>
      </c>
      <c r="BP124" s="4">
        <v>109</v>
      </c>
      <c r="BQ124" s="4">
        <v>2511</v>
      </c>
      <c r="BR124" s="4">
        <v>684</v>
      </c>
      <c r="BS124" s="4">
        <v>2</v>
      </c>
      <c r="BT124" s="4">
        <v>3</v>
      </c>
      <c r="BU124" s="4">
        <v>84</v>
      </c>
      <c r="BV124" s="4">
        <v>592</v>
      </c>
      <c r="BW124" s="4">
        <v>13427</v>
      </c>
      <c r="BX124" s="29">
        <v>4.222840430843855E-2</v>
      </c>
    </row>
    <row r="125" spans="1:76" x14ac:dyDescent="0.25">
      <c r="A125" s="6" t="s">
        <v>190</v>
      </c>
      <c r="B125" s="4">
        <v>9</v>
      </c>
      <c r="C125" s="4">
        <v>91</v>
      </c>
      <c r="D125" s="6">
        <v>9116</v>
      </c>
      <c r="E125" s="4" t="s">
        <v>442</v>
      </c>
      <c r="F125" s="4" t="s">
        <v>443</v>
      </c>
      <c r="G125" s="4" t="s">
        <v>452</v>
      </c>
      <c r="H125" s="4">
        <v>5686</v>
      </c>
      <c r="I125" s="4">
        <v>5672</v>
      </c>
      <c r="J125" s="4">
        <v>14</v>
      </c>
      <c r="K125" s="4">
        <v>12450</v>
      </c>
      <c r="L125" s="4">
        <v>6129</v>
      </c>
      <c r="M125" s="4">
        <v>6321</v>
      </c>
      <c r="N125" s="14">
        <f>(L125/M125)*100</f>
        <v>96.962505932605609</v>
      </c>
      <c r="O125" s="4">
        <v>61.6</v>
      </c>
      <c r="P125" s="4">
        <v>35.1</v>
      </c>
      <c r="Q125" s="4">
        <v>26.5</v>
      </c>
      <c r="R125" s="4">
        <v>21.7</v>
      </c>
      <c r="S125" s="4">
        <v>61.9</v>
      </c>
      <c r="T125" s="4">
        <v>16.399999999999999</v>
      </c>
      <c r="U125" s="25">
        <v>5257.39</v>
      </c>
      <c r="V125" s="34">
        <v>0.42896461486816406</v>
      </c>
      <c r="W125" s="4">
        <v>4285</v>
      </c>
      <c r="X125" s="27">
        <v>0.35380893000000002</v>
      </c>
      <c r="Y125" s="35">
        <v>5647.4250000000002</v>
      </c>
      <c r="Z125" s="34">
        <v>0.46565178036689758</v>
      </c>
      <c r="AA125" s="4">
        <v>6398</v>
      </c>
      <c r="AB125" s="29">
        <v>0.54229917999999999</v>
      </c>
      <c r="AC125" s="11">
        <f>VLOOKUP($D125,[1]Hoja2!$A:$E,2,FALSE)</f>
        <v>14490</v>
      </c>
      <c r="AD125" s="11">
        <f>VLOOKUP($D125,[1]Hoja2!$A:$E,3,FALSE)</f>
        <v>13253</v>
      </c>
      <c r="AE125" s="11">
        <f>VLOOKUP($D125,[1]Hoja2!$A:$E,4,FALSE)</f>
        <v>12793</v>
      </c>
      <c r="AF125" s="11">
        <f>VLOOKUP($D125,[1]Hoja2!$A:$E,5,FALSE)</f>
        <v>12473</v>
      </c>
      <c r="AG125" s="36">
        <v>2729</v>
      </c>
      <c r="AH125" s="11">
        <f>K125-AG125</f>
        <v>9721</v>
      </c>
      <c r="AI125" s="26">
        <f>AG125/($AG125+$AH125)</f>
        <v>0.21919678714859439</v>
      </c>
      <c r="AJ125" s="26">
        <f>AH125/($AG125+$AH125)</f>
        <v>0.78080321285140564</v>
      </c>
      <c r="AK125" s="14">
        <f>IFERROR(AG125/AH125,0)</f>
        <v>0.28073243493467748</v>
      </c>
      <c r="AL125" s="28">
        <v>4913.939393939394</v>
      </c>
      <c r="AM125" s="30">
        <v>4054</v>
      </c>
      <c r="AN125" s="31">
        <v>0.82499999999999996</v>
      </c>
      <c r="AO125" s="32">
        <v>13072.189349112426</v>
      </c>
      <c r="AP125" s="32">
        <v>11046</v>
      </c>
      <c r="AQ125" s="31">
        <v>0.84499999999999997</v>
      </c>
      <c r="AR125" s="30">
        <v>2356</v>
      </c>
      <c r="AS125" s="30">
        <v>1698</v>
      </c>
      <c r="AT125" s="31">
        <v>0.41884558460779475</v>
      </c>
      <c r="AU125" s="4">
        <v>34</v>
      </c>
      <c r="AV125" s="4">
        <v>46</v>
      </c>
      <c r="AW125" s="4">
        <v>346</v>
      </c>
      <c r="AX125" s="4">
        <v>426</v>
      </c>
      <c r="AY125" s="29">
        <v>0.08</v>
      </c>
      <c r="AZ125" s="29">
        <v>0.108</v>
      </c>
      <c r="BA125" s="29">
        <v>0.81200000000000006</v>
      </c>
      <c r="BB125" s="4">
        <v>4292</v>
      </c>
      <c r="BC125" s="29">
        <v>9.9000000000000005E-2</v>
      </c>
      <c r="BD125" s="4">
        <v>1616</v>
      </c>
      <c r="BE125" s="4">
        <v>926</v>
      </c>
      <c r="BF125" s="4">
        <v>1206</v>
      </c>
      <c r="BG125" s="4">
        <v>520</v>
      </c>
      <c r="BH125" s="4">
        <v>12793</v>
      </c>
      <c r="BI125" s="5">
        <v>595</v>
      </c>
      <c r="BJ125" s="33">
        <v>4651</v>
      </c>
      <c r="BK125" s="4">
        <v>9912</v>
      </c>
      <c r="BL125" s="4">
        <v>9822</v>
      </c>
      <c r="BM125" s="4">
        <v>0</v>
      </c>
      <c r="BN125" s="4">
        <v>3</v>
      </c>
      <c r="BO125" s="4">
        <v>1</v>
      </c>
      <c r="BP125" s="4">
        <v>7</v>
      </c>
      <c r="BQ125" s="4">
        <v>0</v>
      </c>
      <c r="BR125" s="4">
        <v>1</v>
      </c>
      <c r="BS125" s="4">
        <v>0</v>
      </c>
      <c r="BT125" s="4">
        <v>0</v>
      </c>
      <c r="BU125" s="4">
        <v>78</v>
      </c>
      <c r="BV125" s="4">
        <v>45</v>
      </c>
      <c r="BW125" s="4">
        <v>12405</v>
      </c>
      <c r="BX125" s="29">
        <v>3.6144578313253013E-3</v>
      </c>
    </row>
    <row r="126" spans="1:76" x14ac:dyDescent="0.25">
      <c r="A126" s="6" t="s">
        <v>21</v>
      </c>
      <c r="B126" s="4">
        <v>3</v>
      </c>
      <c r="C126" s="4">
        <v>32</v>
      </c>
      <c r="D126" s="6">
        <v>3202</v>
      </c>
      <c r="E126" s="4" t="s">
        <v>518</v>
      </c>
      <c r="F126" s="4" t="s">
        <v>521</v>
      </c>
      <c r="G126" s="4" t="s">
        <v>522</v>
      </c>
      <c r="H126" s="4">
        <v>6914</v>
      </c>
      <c r="I126" s="4">
        <v>6812</v>
      </c>
      <c r="J126" s="4">
        <v>102</v>
      </c>
      <c r="K126" s="4">
        <v>13925</v>
      </c>
      <c r="L126" s="4">
        <v>7486</v>
      </c>
      <c r="M126" s="4">
        <v>6439</v>
      </c>
      <c r="N126" s="14">
        <f>(L126/M126)*100</f>
        <v>116.26028886473054</v>
      </c>
      <c r="O126" s="4">
        <v>44.3</v>
      </c>
      <c r="P126" s="4">
        <v>33.9</v>
      </c>
      <c r="Q126" s="4">
        <v>10.4</v>
      </c>
      <c r="R126" s="4">
        <v>23.5</v>
      </c>
      <c r="S126" s="4">
        <v>69.3</v>
      </c>
      <c r="T126" s="4">
        <v>7.2</v>
      </c>
      <c r="U126" s="25">
        <v>443.44970000000001</v>
      </c>
      <c r="V126" s="34">
        <v>4.9392927438020706E-2</v>
      </c>
      <c r="W126" s="4">
        <v>619</v>
      </c>
      <c r="X126" s="27">
        <v>7.561532E-2</v>
      </c>
      <c r="Y126" s="35">
        <v>2382.1010000000001</v>
      </c>
      <c r="Z126" s="34">
        <v>0.26660335063934326</v>
      </c>
      <c r="AA126" s="4">
        <v>1377</v>
      </c>
      <c r="AB126" s="29">
        <v>0.17835833000000001</v>
      </c>
      <c r="AC126" s="11">
        <f>VLOOKUP($D126,[1]Hoja2!$A:$E,2,FALSE)</f>
        <v>22065</v>
      </c>
      <c r="AD126" s="11">
        <f>VLOOKUP($D126,[1]Hoja2!$A:$E,3,FALSE)</f>
        <v>16108</v>
      </c>
      <c r="AE126" s="11">
        <f>VLOOKUP($D126,[1]Hoja2!$A:$E,4,FALSE)</f>
        <v>14358</v>
      </c>
      <c r="AF126" s="11">
        <f>VLOOKUP($D126,[1]Hoja2!$A:$E,5,FALSE)</f>
        <v>13371</v>
      </c>
      <c r="AG126" s="36">
        <v>13255</v>
      </c>
      <c r="AH126" s="11">
        <f>K126-AG126</f>
        <v>670</v>
      </c>
      <c r="AI126" s="26">
        <f>AG126/($AG126+$AH126)</f>
        <v>0.95188509874326754</v>
      </c>
      <c r="AJ126" s="26">
        <f>AH126/($AG126+$AH126)</f>
        <v>4.8114901256732498E-2</v>
      </c>
      <c r="AK126" s="14">
        <f>IFERROR(AG126/AH126,0)</f>
        <v>19.78358208955224</v>
      </c>
      <c r="AL126" s="28">
        <v>4385.8447488584479</v>
      </c>
      <c r="AM126" s="30">
        <v>1921</v>
      </c>
      <c r="AN126" s="31">
        <v>0.438</v>
      </c>
      <c r="AO126" s="32">
        <v>10742.528735632184</v>
      </c>
      <c r="AP126" s="32">
        <v>4673</v>
      </c>
      <c r="AQ126" s="31">
        <v>0.435</v>
      </c>
      <c r="AR126" s="30">
        <v>695</v>
      </c>
      <c r="AS126" s="30">
        <v>1226</v>
      </c>
      <c r="AT126" s="31">
        <v>0.63820926600728789</v>
      </c>
      <c r="AU126" s="4">
        <v>80</v>
      </c>
      <c r="AV126" s="4">
        <v>36</v>
      </c>
      <c r="AW126" s="4">
        <v>87</v>
      </c>
      <c r="AX126" s="4">
        <v>203</v>
      </c>
      <c r="AY126" s="29">
        <v>0.39400000000000002</v>
      </c>
      <c r="AZ126" s="29">
        <v>0.17699999999999999</v>
      </c>
      <c r="BA126" s="29">
        <v>0.42899999999999999</v>
      </c>
      <c r="BB126" s="4">
        <v>4515</v>
      </c>
      <c r="BC126" s="29">
        <v>4.4999999999999998E-2</v>
      </c>
      <c r="BD126" s="4">
        <v>4105</v>
      </c>
      <c r="BE126" s="4">
        <v>1</v>
      </c>
      <c r="BF126" s="4">
        <v>347</v>
      </c>
      <c r="BG126" s="4">
        <v>13</v>
      </c>
      <c r="BH126" s="4">
        <v>14358</v>
      </c>
      <c r="BI126" s="5">
        <v>530</v>
      </c>
      <c r="BJ126" s="33">
        <v>3691.3</v>
      </c>
      <c r="BK126" s="4">
        <v>1789</v>
      </c>
      <c r="BL126" s="4">
        <v>428</v>
      </c>
      <c r="BM126" s="4">
        <v>116</v>
      </c>
      <c r="BN126" s="4">
        <v>1</v>
      </c>
      <c r="BO126" s="4">
        <v>15</v>
      </c>
      <c r="BP126" s="4">
        <v>24</v>
      </c>
      <c r="BQ126" s="4">
        <v>647</v>
      </c>
      <c r="BR126" s="4">
        <v>497</v>
      </c>
      <c r="BS126" s="4">
        <v>3</v>
      </c>
      <c r="BT126" s="4">
        <v>0</v>
      </c>
      <c r="BU126" s="4">
        <v>58</v>
      </c>
      <c r="BV126" s="4">
        <v>419</v>
      </c>
      <c r="BW126" s="4">
        <v>13506</v>
      </c>
      <c r="BX126" s="29">
        <v>3.0089766606822263E-2</v>
      </c>
    </row>
    <row r="127" spans="1:76" x14ac:dyDescent="0.25">
      <c r="A127" s="6" t="s">
        <v>80</v>
      </c>
      <c r="B127" s="4">
        <v>6</v>
      </c>
      <c r="C127" s="4">
        <v>61</v>
      </c>
      <c r="D127" s="6">
        <v>6102</v>
      </c>
      <c r="E127" s="4" t="s">
        <v>588</v>
      </c>
      <c r="F127" s="4" t="s">
        <v>600</v>
      </c>
      <c r="G127" s="4" t="s">
        <v>615</v>
      </c>
      <c r="H127" s="4">
        <v>4402</v>
      </c>
      <c r="I127" s="4">
        <v>4394</v>
      </c>
      <c r="J127" s="4">
        <v>8</v>
      </c>
      <c r="K127" s="4">
        <v>12988</v>
      </c>
      <c r="L127" s="4">
        <v>6510</v>
      </c>
      <c r="M127" s="4">
        <v>6478</v>
      </c>
      <c r="N127" s="14">
        <f>(L127/M127)*100</f>
        <v>100.49397962334055</v>
      </c>
      <c r="O127" s="4">
        <v>46.4</v>
      </c>
      <c r="P127" s="4">
        <v>31.1</v>
      </c>
      <c r="Q127" s="4">
        <v>15.3</v>
      </c>
      <c r="R127" s="4">
        <v>21.2</v>
      </c>
      <c r="S127" s="4">
        <v>68.3</v>
      </c>
      <c r="T127" s="4">
        <v>10.5</v>
      </c>
      <c r="U127" s="25">
        <v>1843</v>
      </c>
      <c r="V127" s="34">
        <v>0.14151884615421295</v>
      </c>
      <c r="W127" s="4">
        <v>1185</v>
      </c>
      <c r="X127" s="27">
        <v>8.9433689999999996E-2</v>
      </c>
      <c r="Y127" s="35">
        <v>2645</v>
      </c>
      <c r="Z127" s="34">
        <v>0.20310220122337341</v>
      </c>
      <c r="AA127" s="4">
        <v>2465</v>
      </c>
      <c r="AB127" s="29">
        <v>0.18721809</v>
      </c>
      <c r="AC127" s="11">
        <f>VLOOKUP($D127,[1]Hoja2!$A:$E,2,FALSE)</f>
        <v>11071</v>
      </c>
      <c r="AD127" s="11">
        <f>VLOOKUP($D127,[1]Hoja2!$A:$E,3,FALSE)</f>
        <v>12436</v>
      </c>
      <c r="AE127" s="11">
        <f>VLOOKUP($D127,[1]Hoja2!$A:$E,4,FALSE)</f>
        <v>14096</v>
      </c>
      <c r="AF127" s="11">
        <f>VLOOKUP($D127,[1]Hoja2!$A:$E,5,FALSE)</f>
        <v>15282</v>
      </c>
      <c r="AG127" s="36">
        <v>7019</v>
      </c>
      <c r="AH127" s="11">
        <f>K127-AG127</f>
        <v>5969</v>
      </c>
      <c r="AI127" s="26">
        <f>AG127/($AG127+$AH127)</f>
        <v>0.5404219279334771</v>
      </c>
      <c r="AJ127" s="26">
        <f>AH127/($AG127+$AH127)</f>
        <v>0.45957807206652296</v>
      </c>
      <c r="AK127" s="14">
        <f>IFERROR(AG127/AH127,0)</f>
        <v>1.1759088624560228</v>
      </c>
      <c r="AL127" s="28">
        <v>5023.0088495575228</v>
      </c>
      <c r="AM127" s="30">
        <v>2838</v>
      </c>
      <c r="AN127" s="31">
        <v>0.56499999999999995</v>
      </c>
      <c r="AO127" s="32">
        <v>11702.090592334496</v>
      </c>
      <c r="AP127" s="32">
        <v>6717</v>
      </c>
      <c r="AQ127" s="31">
        <v>0.57399999999999995</v>
      </c>
      <c r="AR127" s="30">
        <v>1069</v>
      </c>
      <c r="AS127" s="30">
        <v>1769</v>
      </c>
      <c r="AT127" s="31">
        <v>0.62332628611698382</v>
      </c>
      <c r="AU127" s="4">
        <v>49</v>
      </c>
      <c r="AV127" s="4">
        <v>64</v>
      </c>
      <c r="AW127" s="4">
        <v>91</v>
      </c>
      <c r="AX127" s="4">
        <v>204</v>
      </c>
      <c r="AY127" s="29">
        <v>0.24</v>
      </c>
      <c r="AZ127" s="29">
        <v>0.314</v>
      </c>
      <c r="BA127" s="29">
        <v>0.44600000000000001</v>
      </c>
      <c r="BB127" s="4">
        <v>3915</v>
      </c>
      <c r="BC127" s="29">
        <v>5.1999999999999998E-2</v>
      </c>
      <c r="BD127" s="4">
        <v>3630</v>
      </c>
      <c r="BE127" s="4">
        <v>175</v>
      </c>
      <c r="BF127" s="4">
        <v>61</v>
      </c>
      <c r="BG127" s="4">
        <v>33</v>
      </c>
      <c r="BH127" s="4">
        <v>14096</v>
      </c>
      <c r="BI127" s="5">
        <v>493</v>
      </c>
      <c r="BJ127" s="33">
        <v>3497.4</v>
      </c>
      <c r="BK127" s="4">
        <v>806</v>
      </c>
      <c r="BL127" s="4">
        <v>712</v>
      </c>
      <c r="BM127" s="4">
        <v>20</v>
      </c>
      <c r="BN127" s="4">
        <v>2</v>
      </c>
      <c r="BO127" s="4">
        <v>3</v>
      </c>
      <c r="BP127" s="4">
        <v>6</v>
      </c>
      <c r="BQ127" s="4">
        <v>2</v>
      </c>
      <c r="BR127" s="4">
        <v>8</v>
      </c>
      <c r="BS127" s="4">
        <v>1</v>
      </c>
      <c r="BT127" s="4">
        <v>0</v>
      </c>
      <c r="BU127" s="4">
        <v>52</v>
      </c>
      <c r="BV127" s="4">
        <v>184</v>
      </c>
      <c r="BW127" s="4">
        <v>12804</v>
      </c>
      <c r="BX127" s="29">
        <v>1.4166923313828149E-2</v>
      </c>
    </row>
    <row r="128" spans="1:76" x14ac:dyDescent="0.25">
      <c r="A128" s="6" t="s">
        <v>92</v>
      </c>
      <c r="B128" s="4">
        <v>6</v>
      </c>
      <c r="C128" s="4">
        <v>61</v>
      </c>
      <c r="D128" s="6">
        <v>6114</v>
      </c>
      <c r="E128" s="4" t="s">
        <v>588</v>
      </c>
      <c r="F128" s="4" t="s">
        <v>600</v>
      </c>
      <c r="G128" s="4" t="s">
        <v>606</v>
      </c>
      <c r="H128" s="4">
        <v>4740</v>
      </c>
      <c r="I128" s="4">
        <v>4729</v>
      </c>
      <c r="J128" s="4">
        <v>11</v>
      </c>
      <c r="K128" s="4">
        <v>13002</v>
      </c>
      <c r="L128" s="4">
        <v>6519</v>
      </c>
      <c r="M128" s="4">
        <v>6483</v>
      </c>
      <c r="N128" s="14">
        <f>(L128/M128)*100</f>
        <v>100.55529847292919</v>
      </c>
      <c r="O128" s="4">
        <v>47.5</v>
      </c>
      <c r="P128" s="4">
        <v>28.6</v>
      </c>
      <c r="Q128" s="4">
        <v>18.899999999999999</v>
      </c>
      <c r="R128" s="4">
        <v>19.399999999999999</v>
      </c>
      <c r="S128" s="4">
        <v>67.8</v>
      </c>
      <c r="T128" s="4">
        <v>12.8</v>
      </c>
      <c r="U128" s="25">
        <v>1950.2239999999999</v>
      </c>
      <c r="V128" s="34">
        <v>0.16138893365859985</v>
      </c>
      <c r="W128" s="4">
        <v>1566</v>
      </c>
      <c r="X128" s="27">
        <v>0.12904192</v>
      </c>
      <c r="Y128" s="35">
        <v>2899.5120000000002</v>
      </c>
      <c r="Z128" s="34">
        <v>0.25461119413375854</v>
      </c>
      <c r="AA128" s="4">
        <v>3483</v>
      </c>
      <c r="AB128" s="29">
        <v>0.29742149000000001</v>
      </c>
      <c r="AC128" s="11">
        <f>VLOOKUP($D128,[1]Hoja2!$A:$E,2,FALSE)</f>
        <v>11788</v>
      </c>
      <c r="AD128" s="11">
        <f>VLOOKUP($D128,[1]Hoja2!$A:$E,3,FALSE)</f>
        <v>12589</v>
      </c>
      <c r="AE128" s="11">
        <f>VLOOKUP($D128,[1]Hoja2!$A:$E,4,FALSE)</f>
        <v>13877</v>
      </c>
      <c r="AF128" s="11">
        <f>VLOOKUP($D128,[1]Hoja2!$A:$E,5,FALSE)</f>
        <v>14806</v>
      </c>
      <c r="AG128" s="36">
        <v>7278</v>
      </c>
      <c r="AH128" s="11">
        <f>K128-AG128</f>
        <v>5724</v>
      </c>
      <c r="AI128" s="26">
        <f>AG128/($AG128+$AH128)</f>
        <v>0.55976003691739729</v>
      </c>
      <c r="AJ128" s="26">
        <f>AH128/($AG128+$AH128)</f>
        <v>0.44023996308260266</v>
      </c>
      <c r="AK128" s="14">
        <f>IFERROR(AG128/AH128,0)</f>
        <v>1.2714884696016771</v>
      </c>
      <c r="AL128" s="28">
        <v>5121.7257318952234</v>
      </c>
      <c r="AM128" s="30">
        <v>3324</v>
      </c>
      <c r="AN128" s="31">
        <v>0.64900000000000002</v>
      </c>
      <c r="AO128" s="32">
        <v>12394.453004622495</v>
      </c>
      <c r="AP128" s="32">
        <v>8044</v>
      </c>
      <c r="AQ128" s="31">
        <v>0.64900000000000002</v>
      </c>
      <c r="AR128" s="30">
        <v>1619</v>
      </c>
      <c r="AS128" s="30">
        <v>1705</v>
      </c>
      <c r="AT128" s="31">
        <v>0.51293622141997597</v>
      </c>
      <c r="AU128" s="4">
        <v>129</v>
      </c>
      <c r="AV128" s="4">
        <v>47</v>
      </c>
      <c r="AW128" s="4">
        <v>96</v>
      </c>
      <c r="AX128" s="4">
        <v>272</v>
      </c>
      <c r="AY128" s="29">
        <v>0.47399999999999998</v>
      </c>
      <c r="AZ128" s="29">
        <v>0.17299999999999999</v>
      </c>
      <c r="BA128" s="29">
        <v>0.35299999999999998</v>
      </c>
      <c r="BB128" s="4">
        <v>4140</v>
      </c>
      <c r="BC128" s="29">
        <v>6.6000000000000003E-2</v>
      </c>
      <c r="BD128" s="4">
        <v>4024</v>
      </c>
      <c r="BE128" s="4">
        <v>82</v>
      </c>
      <c r="BF128" s="4">
        <v>3</v>
      </c>
      <c r="BG128" s="4">
        <v>13</v>
      </c>
      <c r="BH128" s="4">
        <v>13877</v>
      </c>
      <c r="BI128" s="5">
        <v>318</v>
      </c>
      <c r="BJ128" s="33">
        <v>2291.6</v>
      </c>
      <c r="BK128" s="4">
        <v>654</v>
      </c>
      <c r="BL128" s="4">
        <v>590</v>
      </c>
      <c r="BM128" s="4">
        <v>10</v>
      </c>
      <c r="BN128" s="4">
        <v>7</v>
      </c>
      <c r="BO128" s="4">
        <v>0</v>
      </c>
      <c r="BP128" s="4">
        <v>7</v>
      </c>
      <c r="BQ128" s="4">
        <v>2</v>
      </c>
      <c r="BR128" s="4">
        <v>3</v>
      </c>
      <c r="BS128" s="4">
        <v>2</v>
      </c>
      <c r="BT128" s="4">
        <v>1</v>
      </c>
      <c r="BU128" s="4">
        <v>32</v>
      </c>
      <c r="BV128" s="4">
        <v>123</v>
      </c>
      <c r="BW128" s="4">
        <v>12879</v>
      </c>
      <c r="BX128" s="29">
        <v>9.4600830641439777E-3</v>
      </c>
    </row>
    <row r="129" spans="1:76" x14ac:dyDescent="0.25">
      <c r="A129" s="6" t="s">
        <v>87</v>
      </c>
      <c r="B129" s="4">
        <v>6</v>
      </c>
      <c r="C129" s="4">
        <v>61</v>
      </c>
      <c r="D129" s="6">
        <v>6109</v>
      </c>
      <c r="E129" s="4" t="s">
        <v>588</v>
      </c>
      <c r="F129" s="4" t="s">
        <v>600</v>
      </c>
      <c r="G129" s="4" t="s">
        <v>605</v>
      </c>
      <c r="H129" s="4">
        <v>5023</v>
      </c>
      <c r="I129" s="4">
        <v>5018</v>
      </c>
      <c r="J129" s="4">
        <v>5</v>
      </c>
      <c r="K129" s="4">
        <v>13407</v>
      </c>
      <c r="L129" s="4">
        <v>6819</v>
      </c>
      <c r="M129" s="4">
        <v>6588</v>
      </c>
      <c r="N129" s="14">
        <f>(L129/M129)*100</f>
        <v>103.5063752276867</v>
      </c>
      <c r="O129" s="4">
        <v>48.3</v>
      </c>
      <c r="P129" s="4">
        <v>28.2</v>
      </c>
      <c r="Q129" s="4">
        <v>20.100000000000001</v>
      </c>
      <c r="R129" s="4">
        <v>19</v>
      </c>
      <c r="S129" s="4">
        <v>67.400000000000006</v>
      </c>
      <c r="T129" s="4">
        <v>13.6</v>
      </c>
      <c r="U129" s="25">
        <v>3037.1219999999998</v>
      </c>
      <c r="V129" s="34">
        <v>0.21911278367042542</v>
      </c>
      <c r="W129" s="4">
        <v>1707</v>
      </c>
      <c r="X129" s="27">
        <v>0.12141747999999999</v>
      </c>
      <c r="Y129" s="35">
        <v>6418.6059999999998</v>
      </c>
      <c r="Z129" s="34">
        <v>0.46864825487136841</v>
      </c>
      <c r="AA129" s="4">
        <v>3038</v>
      </c>
      <c r="AB129" s="29">
        <v>0.23890575999999999</v>
      </c>
      <c r="AC129" s="11">
        <f>VLOOKUP($D129,[1]Hoja2!$A:$E,2,FALSE)</f>
        <v>13371</v>
      </c>
      <c r="AD129" s="11">
        <f>VLOOKUP($D129,[1]Hoja2!$A:$E,3,FALSE)</f>
        <v>13570</v>
      </c>
      <c r="AE129" s="11">
        <f>VLOOKUP($D129,[1]Hoja2!$A:$E,4,FALSE)</f>
        <v>14163</v>
      </c>
      <c r="AF129" s="11">
        <f>VLOOKUP($D129,[1]Hoja2!$A:$E,5,FALSE)</f>
        <v>14425</v>
      </c>
      <c r="AG129" s="36">
        <v>5458</v>
      </c>
      <c r="AH129" s="11">
        <f>K129-AG129</f>
        <v>7949</v>
      </c>
      <c r="AI129" s="26">
        <f>AG129/($AG129+$AH129)</f>
        <v>0.40710076825538899</v>
      </c>
      <c r="AJ129" s="26">
        <f>AH129/($AG129+$AH129)</f>
        <v>0.59289923174461101</v>
      </c>
      <c r="AK129" s="14">
        <f>IFERROR(AG129/AH129,0)</f>
        <v>0.6866272487105296</v>
      </c>
      <c r="AL129" s="28">
        <v>5145.1612903225805</v>
      </c>
      <c r="AM129" s="30">
        <v>3190</v>
      </c>
      <c r="AN129" s="31">
        <v>0.62</v>
      </c>
      <c r="AO129" s="32">
        <v>13062.600321027287</v>
      </c>
      <c r="AP129" s="32">
        <v>8138</v>
      </c>
      <c r="AQ129" s="31">
        <v>0.623</v>
      </c>
      <c r="AR129" s="30">
        <v>1723</v>
      </c>
      <c r="AS129" s="30">
        <v>1467</v>
      </c>
      <c r="AT129" s="31">
        <v>0.45987460815047021</v>
      </c>
      <c r="AU129" s="4">
        <v>64</v>
      </c>
      <c r="AV129" s="4">
        <v>46</v>
      </c>
      <c r="AW129" s="4">
        <v>263</v>
      </c>
      <c r="AX129" s="4">
        <v>373</v>
      </c>
      <c r="AY129" s="29">
        <v>0.17199999999999999</v>
      </c>
      <c r="AZ129" s="29">
        <v>0.123</v>
      </c>
      <c r="BA129" s="29">
        <v>0.70499999999999996</v>
      </c>
      <c r="BB129" s="4">
        <v>4383</v>
      </c>
      <c r="BC129" s="29">
        <v>8.5000000000000006E-2</v>
      </c>
      <c r="BD129" s="4">
        <v>4175</v>
      </c>
      <c r="BE129" s="4">
        <v>149</v>
      </c>
      <c r="BF129" s="4">
        <v>20</v>
      </c>
      <c r="BG129" s="4">
        <v>16</v>
      </c>
      <c r="BH129" s="4">
        <v>14163</v>
      </c>
      <c r="BI129" s="5">
        <v>425</v>
      </c>
      <c r="BJ129" s="33">
        <v>3000.8</v>
      </c>
      <c r="BK129" s="4">
        <v>778</v>
      </c>
      <c r="BL129" s="4">
        <v>714</v>
      </c>
      <c r="BM129" s="4">
        <v>8</v>
      </c>
      <c r="BN129" s="4">
        <v>2</v>
      </c>
      <c r="BO129" s="4">
        <v>0</v>
      </c>
      <c r="BP129" s="4">
        <v>0</v>
      </c>
      <c r="BQ129" s="4">
        <v>0</v>
      </c>
      <c r="BR129" s="4">
        <v>13</v>
      </c>
      <c r="BS129" s="4">
        <v>0</v>
      </c>
      <c r="BT129" s="4">
        <v>1</v>
      </c>
      <c r="BU129" s="4">
        <v>40</v>
      </c>
      <c r="BV129" s="4">
        <v>106</v>
      </c>
      <c r="BW129" s="4">
        <v>13301</v>
      </c>
      <c r="BX129" s="29">
        <v>7.9063175952860439E-3</v>
      </c>
    </row>
    <row r="130" spans="1:76" x14ac:dyDescent="0.25">
      <c r="A130" s="6" t="s">
        <v>67</v>
      </c>
      <c r="B130" s="4">
        <v>5</v>
      </c>
      <c r="C130" s="4">
        <v>56</v>
      </c>
      <c r="D130" s="6">
        <v>5605</v>
      </c>
      <c r="E130" s="4" t="s">
        <v>547</v>
      </c>
      <c r="F130" s="4" t="s">
        <v>567</v>
      </c>
      <c r="G130" s="4" t="s">
        <v>570</v>
      </c>
      <c r="H130" s="4">
        <v>20596</v>
      </c>
      <c r="I130" s="4">
        <v>20568</v>
      </c>
      <c r="J130" s="4">
        <v>28</v>
      </c>
      <c r="K130" s="4">
        <v>13286</v>
      </c>
      <c r="L130" s="4">
        <v>6682</v>
      </c>
      <c r="M130" s="4">
        <v>6604</v>
      </c>
      <c r="N130" s="14">
        <f>(L130/M130)*100</f>
        <v>101.18110236220473</v>
      </c>
      <c r="O130" s="4">
        <v>61.3</v>
      </c>
      <c r="P130" s="4">
        <v>27.8</v>
      </c>
      <c r="Q130" s="4">
        <v>33.5</v>
      </c>
      <c r="R130" s="4">
        <v>17.3</v>
      </c>
      <c r="S130" s="4">
        <v>62</v>
      </c>
      <c r="T130" s="4">
        <v>20.8</v>
      </c>
      <c r="U130" s="25">
        <v>1809.9639999999999</v>
      </c>
      <c r="V130" s="34">
        <v>0.13436998426914215</v>
      </c>
      <c r="W130" s="4">
        <v>904</v>
      </c>
      <c r="X130" s="27">
        <v>6.2017549999999998E-2</v>
      </c>
      <c r="Y130" s="35">
        <v>2104.212</v>
      </c>
      <c r="Z130" s="34">
        <v>0.15872463583946228</v>
      </c>
      <c r="AA130" s="4">
        <v>2463</v>
      </c>
      <c r="AB130" s="29">
        <v>0.16904691999999999</v>
      </c>
      <c r="AC130" s="11">
        <f>VLOOKUP($D130,[1]Hoja2!$A:$E,2,FALSE)</f>
        <v>7438</v>
      </c>
      <c r="AD130" s="11">
        <f>VLOOKUP($D130,[1]Hoja2!$A:$E,3,FALSE)</f>
        <v>10999</v>
      </c>
      <c r="AE130" s="11">
        <f>VLOOKUP($D130,[1]Hoja2!$A:$E,4,FALSE)</f>
        <v>14338</v>
      </c>
      <c r="AF130" s="11">
        <f>VLOOKUP($D130,[1]Hoja2!$A:$E,5,FALSE)</f>
        <v>16141</v>
      </c>
      <c r="AG130" s="36">
        <v>12615</v>
      </c>
      <c r="AH130" s="11">
        <f>K130-AG130</f>
        <v>671</v>
      </c>
      <c r="AI130" s="26">
        <f>AG130/($AG130+$AH130)</f>
        <v>0.94949570976968234</v>
      </c>
      <c r="AJ130" s="26">
        <f>AH130/($AG130+$AH130)</f>
        <v>5.0504290230317626E-2</v>
      </c>
      <c r="AK130" s="14">
        <f>IFERROR(AG130/AH130,0)</f>
        <v>18.800298062593143</v>
      </c>
      <c r="AL130" s="28">
        <v>5858.4615384615381</v>
      </c>
      <c r="AM130" s="30">
        <v>3808</v>
      </c>
      <c r="AN130" s="31">
        <v>0.65</v>
      </c>
      <c r="AO130" s="32">
        <v>13296.686746987951</v>
      </c>
      <c r="AP130" s="32">
        <v>8829</v>
      </c>
      <c r="AQ130" s="31">
        <v>0.66400000000000003</v>
      </c>
      <c r="AR130" s="30">
        <v>1614</v>
      </c>
      <c r="AS130" s="30">
        <v>2194</v>
      </c>
      <c r="AT130" s="31">
        <v>0.5761554621848739</v>
      </c>
      <c r="AU130" s="4">
        <v>57</v>
      </c>
      <c r="AV130" s="4">
        <v>40</v>
      </c>
      <c r="AW130" s="4">
        <v>124</v>
      </c>
      <c r="AX130" s="4">
        <v>221</v>
      </c>
      <c r="AY130" s="29">
        <v>0.25800000000000001</v>
      </c>
      <c r="AZ130" s="29">
        <v>0.18099999999999999</v>
      </c>
      <c r="BA130" s="29">
        <v>0.56100000000000005</v>
      </c>
      <c r="BB130" s="4">
        <v>5031</v>
      </c>
      <c r="BC130" s="29">
        <v>4.3999999999999997E-2</v>
      </c>
      <c r="BD130" s="4">
        <v>3321</v>
      </c>
      <c r="BE130" s="4">
        <v>589</v>
      </c>
      <c r="BF130" s="4">
        <v>1054</v>
      </c>
      <c r="BG130" s="4">
        <v>20</v>
      </c>
      <c r="BH130" s="4">
        <v>14338</v>
      </c>
      <c r="BI130" s="5">
        <v>422</v>
      </c>
      <c r="BJ130" s="33">
        <v>2943.2</v>
      </c>
      <c r="BK130" s="4">
        <v>1040</v>
      </c>
      <c r="BL130" s="4">
        <v>929</v>
      </c>
      <c r="BM130" s="4">
        <v>26</v>
      </c>
      <c r="BN130" s="4">
        <v>10</v>
      </c>
      <c r="BO130" s="4">
        <v>3</v>
      </c>
      <c r="BP130" s="4">
        <v>8</v>
      </c>
      <c r="BQ130" s="4">
        <v>0</v>
      </c>
      <c r="BR130" s="4">
        <v>7</v>
      </c>
      <c r="BS130" s="4">
        <v>2</v>
      </c>
      <c r="BT130" s="4">
        <v>1</v>
      </c>
      <c r="BU130" s="4">
        <v>54</v>
      </c>
      <c r="BV130" s="4">
        <v>322</v>
      </c>
      <c r="BW130" s="4">
        <v>12964</v>
      </c>
      <c r="BX130" s="29">
        <v>2.4236037934668071E-2</v>
      </c>
    </row>
    <row r="131" spans="1:76" x14ac:dyDescent="0.25">
      <c r="A131" s="6" t="s">
        <v>119</v>
      </c>
      <c r="B131" s="4">
        <v>7</v>
      </c>
      <c r="C131" s="4">
        <v>71</v>
      </c>
      <c r="D131" s="6">
        <v>7108</v>
      </c>
      <c r="E131" s="4" t="s">
        <v>355</v>
      </c>
      <c r="F131" s="4" t="s">
        <v>376</v>
      </c>
      <c r="G131" s="4" t="s">
        <v>382</v>
      </c>
      <c r="H131" s="4">
        <v>5506</v>
      </c>
      <c r="I131" s="4">
        <v>5500</v>
      </c>
      <c r="J131" s="4">
        <v>6</v>
      </c>
      <c r="K131" s="4">
        <v>13906</v>
      </c>
      <c r="L131" s="4">
        <v>7246</v>
      </c>
      <c r="M131" s="4">
        <v>6660</v>
      </c>
      <c r="N131" s="14">
        <f>(L131/M131)*100</f>
        <v>108.79879879879879</v>
      </c>
      <c r="O131" s="4">
        <v>47.5</v>
      </c>
      <c r="P131" s="4">
        <v>28.2</v>
      </c>
      <c r="Q131" s="4">
        <v>19.3</v>
      </c>
      <c r="R131" s="4">
        <v>19.100000000000001</v>
      </c>
      <c r="S131" s="4">
        <v>67.8</v>
      </c>
      <c r="T131" s="4">
        <v>13.1</v>
      </c>
      <c r="U131" s="25">
        <v>1439.271</v>
      </c>
      <c r="V131" s="34">
        <v>0.11196198314428329</v>
      </c>
      <c r="W131" s="4">
        <v>1358</v>
      </c>
      <c r="X131" s="27">
        <v>0.10634282</v>
      </c>
      <c r="Y131" s="35">
        <v>3488.2310000000002</v>
      </c>
      <c r="Z131" s="34">
        <v>0.28017920255661011</v>
      </c>
      <c r="AA131" s="4">
        <v>3314</v>
      </c>
      <c r="AB131" s="29">
        <v>0.27756753000000001</v>
      </c>
      <c r="AC131" s="11">
        <f>VLOOKUP($D131,[1]Hoja2!$A:$E,2,FALSE)</f>
        <v>13063</v>
      </c>
      <c r="AD131" s="11">
        <f>VLOOKUP($D131,[1]Hoja2!$A:$E,3,FALSE)</f>
        <v>13641</v>
      </c>
      <c r="AE131" s="11">
        <f>VLOOKUP($D131,[1]Hoja2!$A:$E,4,FALSE)</f>
        <v>14753</v>
      </c>
      <c r="AF131" s="11">
        <f>VLOOKUP($D131,[1]Hoja2!$A:$E,5,FALSE)</f>
        <v>15612</v>
      </c>
      <c r="AG131" s="36">
        <v>4413</v>
      </c>
      <c r="AH131" s="11">
        <f>K131-AG131</f>
        <v>9493</v>
      </c>
      <c r="AI131" s="26">
        <f>AG131/($AG131+$AH131)</f>
        <v>0.31734503092190419</v>
      </c>
      <c r="AJ131" s="26">
        <f>AH131/($AG131+$AH131)</f>
        <v>0.68265496907809575</v>
      </c>
      <c r="AK131" s="14">
        <f>IFERROR(AG131/AH131,0)</f>
        <v>0.46486885073211842</v>
      </c>
      <c r="AL131" s="28">
        <v>5715.4088050314467</v>
      </c>
      <c r="AM131" s="30">
        <v>3635</v>
      </c>
      <c r="AN131" s="31">
        <v>0.63600000000000001</v>
      </c>
      <c r="AO131" s="32">
        <v>13672.333848531684</v>
      </c>
      <c r="AP131" s="32">
        <v>8846</v>
      </c>
      <c r="AQ131" s="31">
        <v>0.64700000000000002</v>
      </c>
      <c r="AR131" s="30">
        <v>1957</v>
      </c>
      <c r="AS131" s="30">
        <v>1678</v>
      </c>
      <c r="AT131" s="31">
        <v>0.46162310866574968</v>
      </c>
      <c r="AU131" s="4">
        <v>28</v>
      </c>
      <c r="AV131" s="4">
        <v>38</v>
      </c>
      <c r="AW131" s="4">
        <v>178</v>
      </c>
      <c r="AX131" s="4">
        <v>244</v>
      </c>
      <c r="AY131" s="29">
        <v>0.115</v>
      </c>
      <c r="AZ131" s="29">
        <v>0.156</v>
      </c>
      <c r="BA131" s="29">
        <v>0.73</v>
      </c>
      <c r="BB131" s="4">
        <v>4724</v>
      </c>
      <c r="BC131" s="29">
        <v>5.1999999999999998E-2</v>
      </c>
      <c r="BD131" s="4">
        <v>4024</v>
      </c>
      <c r="BE131" s="4">
        <v>496</v>
      </c>
      <c r="BF131" s="4">
        <v>86</v>
      </c>
      <c r="BG131" s="4">
        <v>81</v>
      </c>
      <c r="BH131" s="4">
        <v>14753</v>
      </c>
      <c r="BI131" s="5">
        <v>408</v>
      </c>
      <c r="BJ131" s="33">
        <v>2765.5</v>
      </c>
      <c r="BK131" s="4">
        <v>661</v>
      </c>
      <c r="BL131" s="4">
        <v>601</v>
      </c>
      <c r="BM131" s="4">
        <v>3</v>
      </c>
      <c r="BN131" s="4">
        <v>2</v>
      </c>
      <c r="BO131" s="4">
        <v>2</v>
      </c>
      <c r="BP131" s="4">
        <v>0</v>
      </c>
      <c r="BQ131" s="4">
        <v>0</v>
      </c>
      <c r="BR131" s="4">
        <v>4</v>
      </c>
      <c r="BS131" s="4">
        <v>1</v>
      </c>
      <c r="BT131" s="4">
        <v>0</v>
      </c>
      <c r="BU131" s="4">
        <v>48</v>
      </c>
      <c r="BV131" s="4">
        <v>51</v>
      </c>
      <c r="BW131" s="4">
        <v>13855</v>
      </c>
      <c r="BX131" s="29">
        <v>3.667481662591687E-3</v>
      </c>
    </row>
    <row r="132" spans="1:76" x14ac:dyDescent="0.25">
      <c r="A132" s="6" t="s">
        <v>37</v>
      </c>
      <c r="B132" s="4">
        <v>4</v>
      </c>
      <c r="C132" s="4">
        <v>43</v>
      </c>
      <c r="D132" s="6">
        <v>4302</v>
      </c>
      <c r="E132" s="4" t="s">
        <v>528</v>
      </c>
      <c r="F132" s="4" t="s">
        <v>534</v>
      </c>
      <c r="G132" s="4" t="s">
        <v>540</v>
      </c>
      <c r="H132" s="4">
        <v>6999</v>
      </c>
      <c r="I132" s="4">
        <v>6980</v>
      </c>
      <c r="J132" s="4">
        <v>19</v>
      </c>
      <c r="K132" s="4">
        <v>13322</v>
      </c>
      <c r="L132" s="4">
        <v>6656</v>
      </c>
      <c r="M132" s="4">
        <v>6666</v>
      </c>
      <c r="N132" s="14">
        <f>(L132/M132)*100</f>
        <v>99.849984998499849</v>
      </c>
      <c r="O132" s="4">
        <v>59.3</v>
      </c>
      <c r="P132" s="4">
        <v>29.2</v>
      </c>
      <c r="Q132" s="4">
        <v>30.1</v>
      </c>
      <c r="R132" s="4">
        <v>18.3</v>
      </c>
      <c r="S132" s="4">
        <v>62.8</v>
      </c>
      <c r="T132" s="4">
        <v>18.899999999999999</v>
      </c>
      <c r="U132" s="25">
        <v>2855.4850000000001</v>
      </c>
      <c r="V132" s="34">
        <v>0.25013011693954468</v>
      </c>
      <c r="W132" s="4">
        <v>1801</v>
      </c>
      <c r="X132" s="27">
        <v>0.16209725</v>
      </c>
      <c r="Y132" s="35">
        <v>3424.6689999999999</v>
      </c>
      <c r="Z132" s="34">
        <v>0.31144678592681885</v>
      </c>
      <c r="AA132" s="4">
        <v>3488</v>
      </c>
      <c r="AB132" s="29">
        <v>0.33468489000000001</v>
      </c>
      <c r="AC132" s="11">
        <f>VLOOKUP($D132,[1]Hoja2!$A:$E,2,FALSE)</f>
        <v>14000</v>
      </c>
      <c r="AD132" s="11">
        <f>VLOOKUP($D132,[1]Hoja2!$A:$E,3,FALSE)</f>
        <v>13650</v>
      </c>
      <c r="AE132" s="11">
        <f>VLOOKUP($D132,[1]Hoja2!$A:$E,4,FALSE)</f>
        <v>13884</v>
      </c>
      <c r="AF132" s="11">
        <f>VLOOKUP($D132,[1]Hoja2!$A:$E,5,FALSE)</f>
        <v>13753</v>
      </c>
      <c r="AG132" s="36">
        <v>5998</v>
      </c>
      <c r="AH132" s="11">
        <f>K132-AG132</f>
        <v>7324</v>
      </c>
      <c r="AI132" s="26">
        <f>AG132/($AG132+$AH132)</f>
        <v>0.45023269779312414</v>
      </c>
      <c r="AJ132" s="26">
        <f>AH132/($AG132+$AH132)</f>
        <v>0.54976730220687586</v>
      </c>
      <c r="AK132" s="14">
        <f>IFERROR(AG132/AH132,0)</f>
        <v>0.81895139268159478</v>
      </c>
      <c r="AL132" s="28">
        <v>5727.1407837445577</v>
      </c>
      <c r="AM132" s="30">
        <v>3946</v>
      </c>
      <c r="AN132" s="31">
        <v>0.68899999999999995</v>
      </c>
      <c r="AO132" s="32">
        <v>13602.582496413201</v>
      </c>
      <c r="AP132" s="32">
        <v>9481</v>
      </c>
      <c r="AQ132" s="31">
        <v>0.69699999999999995</v>
      </c>
      <c r="AR132" s="30">
        <v>1810</v>
      </c>
      <c r="AS132" s="30">
        <v>2136</v>
      </c>
      <c r="AT132" s="31">
        <v>0.54130765331981756</v>
      </c>
      <c r="AU132" s="4">
        <v>71</v>
      </c>
      <c r="AV132" s="4">
        <v>30</v>
      </c>
      <c r="AW132" s="4">
        <v>254</v>
      </c>
      <c r="AX132" s="4">
        <v>355</v>
      </c>
      <c r="AY132" s="29">
        <v>0.2</v>
      </c>
      <c r="AZ132" s="29">
        <v>8.5000000000000006E-2</v>
      </c>
      <c r="BA132" s="29">
        <v>0.71499999999999997</v>
      </c>
      <c r="BB132" s="4">
        <v>4891</v>
      </c>
      <c r="BC132" s="29">
        <v>7.2999999999999995E-2</v>
      </c>
      <c r="BD132" s="4">
        <v>3666</v>
      </c>
      <c r="BE132" s="4">
        <v>446</v>
      </c>
      <c r="BF132" s="4">
        <v>552</v>
      </c>
      <c r="BG132" s="4">
        <v>179</v>
      </c>
      <c r="BH132" s="4">
        <v>13884</v>
      </c>
      <c r="BI132" s="5">
        <v>180</v>
      </c>
      <c r="BJ132" s="33">
        <v>1296.5</v>
      </c>
      <c r="BK132" s="4">
        <v>1272</v>
      </c>
      <c r="BL132" s="4">
        <v>526</v>
      </c>
      <c r="BM132" s="4">
        <v>89</v>
      </c>
      <c r="BN132" s="4">
        <v>1</v>
      </c>
      <c r="BO132" s="4">
        <v>12</v>
      </c>
      <c r="BP132" s="4">
        <v>8</v>
      </c>
      <c r="BQ132" s="4">
        <v>36</v>
      </c>
      <c r="BR132" s="4">
        <v>511</v>
      </c>
      <c r="BS132" s="4">
        <v>0</v>
      </c>
      <c r="BT132" s="4">
        <v>0</v>
      </c>
      <c r="BU132" s="4">
        <v>89</v>
      </c>
      <c r="BV132" s="4">
        <v>82</v>
      </c>
      <c r="BW132" s="4">
        <v>13240</v>
      </c>
      <c r="BX132" s="29">
        <v>6.1552319471550815E-3</v>
      </c>
    </row>
    <row r="133" spans="1:76" x14ac:dyDescent="0.25">
      <c r="A133" s="6" t="s">
        <v>3</v>
      </c>
      <c r="B133" s="4">
        <v>1</v>
      </c>
      <c r="C133" s="4">
        <v>14</v>
      </c>
      <c r="D133" s="6">
        <v>1401</v>
      </c>
      <c r="E133" s="4" t="s">
        <v>498</v>
      </c>
      <c r="F133" s="4" t="s">
        <v>501</v>
      </c>
      <c r="G133" s="4" t="s">
        <v>503</v>
      </c>
      <c r="H133" s="4">
        <v>8926</v>
      </c>
      <c r="I133" s="4">
        <v>8884</v>
      </c>
      <c r="J133" s="4">
        <v>42</v>
      </c>
      <c r="K133" s="4">
        <v>15711</v>
      </c>
      <c r="L133" s="4">
        <v>8987</v>
      </c>
      <c r="M133" s="4">
        <v>6724</v>
      </c>
      <c r="N133" s="14">
        <f>(L133/M133)*100</f>
        <v>133.65556216537775</v>
      </c>
      <c r="O133" s="4">
        <v>43.3</v>
      </c>
      <c r="P133" s="4">
        <v>33</v>
      </c>
      <c r="Q133" s="4">
        <v>10.3</v>
      </c>
      <c r="R133" s="4">
        <v>23</v>
      </c>
      <c r="S133" s="4">
        <v>69.8</v>
      </c>
      <c r="T133" s="4">
        <v>7.2</v>
      </c>
      <c r="U133" s="25">
        <v>1515</v>
      </c>
      <c r="V133" s="34">
        <v>0.1032649427652359</v>
      </c>
      <c r="W133" s="4">
        <v>1878</v>
      </c>
      <c r="X133" s="27">
        <v>0.10880112</v>
      </c>
      <c r="Y133" s="35">
        <v>3820</v>
      </c>
      <c r="Z133" s="34">
        <v>0.2705957293510437</v>
      </c>
      <c r="AA133" s="4">
        <v>6581</v>
      </c>
      <c r="AB133" s="29">
        <v>0.38811720999999999</v>
      </c>
      <c r="AC133" s="11">
        <f>VLOOKUP($D133,[1]Hoja2!$A:$E,2,FALSE)</f>
        <v>9833</v>
      </c>
      <c r="AD133" s="11">
        <f>VLOOKUP($D133,[1]Hoja2!$A:$E,3,FALSE)</f>
        <v>12267</v>
      </c>
      <c r="AE133" s="11">
        <f>VLOOKUP($D133,[1]Hoja2!$A:$E,4,FALSE)</f>
        <v>17395</v>
      </c>
      <c r="AF133" s="11">
        <f>VLOOKUP($D133,[1]Hoja2!$A:$E,5,FALSE)</f>
        <v>20016</v>
      </c>
      <c r="AG133" s="36">
        <v>10095</v>
      </c>
      <c r="AH133" s="11">
        <f>K133-AG133</f>
        <v>5616</v>
      </c>
      <c r="AI133" s="26">
        <f>AG133/($AG133+$AH133)</f>
        <v>0.64254344090127935</v>
      </c>
      <c r="AJ133" s="26">
        <f>AH133/($AG133+$AH133)</f>
        <v>0.35745655909872065</v>
      </c>
      <c r="AK133" s="14">
        <f>IFERROR(AG133/AH133,0)</f>
        <v>1.7975427350427351</v>
      </c>
      <c r="AL133" s="28">
        <v>5420.2626641651032</v>
      </c>
      <c r="AM133" s="30">
        <v>2889</v>
      </c>
      <c r="AN133" s="31">
        <v>0.53300000000000003</v>
      </c>
      <c r="AO133" s="32">
        <v>12843.033509700177</v>
      </c>
      <c r="AP133" s="32">
        <v>7282</v>
      </c>
      <c r="AQ133" s="31">
        <v>0.56699999999999995</v>
      </c>
      <c r="AR133" s="30">
        <v>1079</v>
      </c>
      <c r="AS133" s="30">
        <v>1810</v>
      </c>
      <c r="AT133" s="31">
        <v>0.62651436483212186</v>
      </c>
      <c r="AU133" s="4">
        <v>104</v>
      </c>
      <c r="AV133" s="4">
        <v>80</v>
      </c>
      <c r="AW133" s="4">
        <v>341</v>
      </c>
      <c r="AX133" s="4">
        <v>525</v>
      </c>
      <c r="AY133" s="29">
        <v>0.19800000000000001</v>
      </c>
      <c r="AZ133" s="29">
        <v>0.152</v>
      </c>
      <c r="BA133" s="29">
        <v>0.65</v>
      </c>
      <c r="BB133" s="4">
        <v>4084</v>
      </c>
      <c r="BC133" s="29">
        <v>0.129</v>
      </c>
      <c r="BD133" s="4">
        <v>3306</v>
      </c>
      <c r="BE133" s="4">
        <v>390</v>
      </c>
      <c r="BF133" s="4">
        <v>284</v>
      </c>
      <c r="BG133" s="4">
        <v>67</v>
      </c>
      <c r="BH133" s="4">
        <v>17395</v>
      </c>
      <c r="BI133" s="54">
        <v>1489</v>
      </c>
      <c r="BJ133" s="33">
        <v>8559.9</v>
      </c>
      <c r="BK133" s="4">
        <v>6616</v>
      </c>
      <c r="BL133" s="4">
        <v>791</v>
      </c>
      <c r="BM133" s="4">
        <v>4008</v>
      </c>
      <c r="BN133" s="4">
        <v>2</v>
      </c>
      <c r="BO133" s="4">
        <v>50</v>
      </c>
      <c r="BP133" s="4">
        <v>543</v>
      </c>
      <c r="BQ133" s="4">
        <v>76</v>
      </c>
      <c r="BR133" s="4">
        <v>975</v>
      </c>
      <c r="BS133" s="4">
        <v>1</v>
      </c>
      <c r="BT133" s="4">
        <v>2</v>
      </c>
      <c r="BU133" s="4">
        <v>168</v>
      </c>
      <c r="BV133" s="4">
        <v>1910</v>
      </c>
      <c r="BW133" s="4">
        <v>13801</v>
      </c>
      <c r="BX133" s="29">
        <v>0.12157087390999936</v>
      </c>
    </row>
    <row r="134" spans="1:76" x14ac:dyDescent="0.25">
      <c r="A134" s="6" t="s">
        <v>301</v>
      </c>
      <c r="B134" s="4">
        <v>13</v>
      </c>
      <c r="C134" s="4">
        <v>135</v>
      </c>
      <c r="D134" s="6">
        <v>13504</v>
      </c>
      <c r="E134" s="4" t="s">
        <v>625</v>
      </c>
      <c r="F134" s="4" t="s">
        <v>673</v>
      </c>
      <c r="G134" s="4" t="s">
        <v>674</v>
      </c>
      <c r="H134" s="4">
        <v>4852</v>
      </c>
      <c r="I134" s="4">
        <v>4850</v>
      </c>
      <c r="J134" s="4">
        <v>2</v>
      </c>
      <c r="K134" s="4">
        <v>13590</v>
      </c>
      <c r="L134" s="4">
        <v>6830</v>
      </c>
      <c r="M134" s="4">
        <v>6760</v>
      </c>
      <c r="N134" s="14">
        <f>(L134/M134)*100</f>
        <v>101.03550295857988</v>
      </c>
      <c r="O134" s="4">
        <v>47.1</v>
      </c>
      <c r="P134" s="4">
        <v>30.2</v>
      </c>
      <c r="Q134" s="4">
        <v>16.899999999999999</v>
      </c>
      <c r="R134" s="4">
        <v>20.5</v>
      </c>
      <c r="S134" s="4">
        <v>68</v>
      </c>
      <c r="T134" s="4">
        <v>11.5</v>
      </c>
      <c r="U134" s="25">
        <v>1267.5229999999999</v>
      </c>
      <c r="V134" s="34">
        <v>0.10581211745738983</v>
      </c>
      <c r="W134" s="4">
        <v>1298</v>
      </c>
      <c r="X134" s="27">
        <v>0.10800503</v>
      </c>
      <c r="Y134" s="35">
        <v>3104.598</v>
      </c>
      <c r="Z134" s="34">
        <v>0.27672678232192993</v>
      </c>
      <c r="AA134" s="4">
        <v>3788</v>
      </c>
      <c r="AB134" s="29">
        <v>0.33142473</v>
      </c>
      <c r="AC134" s="11">
        <f>VLOOKUP($D134,[1]Hoja2!$A:$E,2,FALSE)</f>
        <v>10651</v>
      </c>
      <c r="AD134" s="11">
        <f>VLOOKUP($D134,[1]Hoja2!$A:$E,3,FALSE)</f>
        <v>12747</v>
      </c>
      <c r="AE134" s="11">
        <f>VLOOKUP($D134,[1]Hoja2!$A:$E,4,FALSE)</f>
        <v>14926</v>
      </c>
      <c r="AF134" s="11">
        <f>VLOOKUP($D134,[1]Hoja2!$A:$E,5,FALSE)</f>
        <v>16589</v>
      </c>
      <c r="AG134" s="36">
        <v>6667</v>
      </c>
      <c r="AH134" s="11">
        <f>K134-AG134</f>
        <v>6923</v>
      </c>
      <c r="AI134" s="26">
        <f>AG134/($AG134+$AH134)</f>
        <v>0.4905813097866078</v>
      </c>
      <c r="AJ134" s="26">
        <f>AH134/($AG134+$AH134)</f>
        <v>0.50941869021339214</v>
      </c>
      <c r="AK134" s="14">
        <f>IFERROR(AG134/AH134,0)</f>
        <v>0.96302181135345943</v>
      </c>
      <c r="AL134" s="28">
        <v>4805.1282051282051</v>
      </c>
      <c r="AM134" s="30">
        <v>2811</v>
      </c>
      <c r="AN134" s="31">
        <v>0.58499999999999996</v>
      </c>
      <c r="AO134" s="32">
        <v>12556.701030927836</v>
      </c>
      <c r="AP134" s="32">
        <v>7308</v>
      </c>
      <c r="AQ134" s="31">
        <v>0.58199999999999996</v>
      </c>
      <c r="AR134" s="30">
        <v>1181</v>
      </c>
      <c r="AS134" s="30">
        <v>1630</v>
      </c>
      <c r="AT134" s="31">
        <v>0.57986481679117752</v>
      </c>
      <c r="AU134" s="4">
        <v>75</v>
      </c>
      <c r="AV134" s="4">
        <v>51</v>
      </c>
      <c r="AW134" s="4">
        <v>115</v>
      </c>
      <c r="AX134" s="4">
        <v>241</v>
      </c>
      <c r="AY134" s="29">
        <v>0.311</v>
      </c>
      <c r="AZ134" s="29">
        <v>0.21199999999999999</v>
      </c>
      <c r="BA134" s="29">
        <v>0.47699999999999998</v>
      </c>
      <c r="BB134" s="4">
        <v>4171</v>
      </c>
      <c r="BC134" s="29">
        <v>5.8000000000000003E-2</v>
      </c>
      <c r="BD134" s="4">
        <v>3865</v>
      </c>
      <c r="BE134" s="4">
        <v>274</v>
      </c>
      <c r="BF134" s="4">
        <v>4</v>
      </c>
      <c r="BG134" s="4">
        <v>10</v>
      </c>
      <c r="BH134" s="4">
        <v>14926</v>
      </c>
      <c r="BI134" s="5">
        <v>554</v>
      </c>
      <c r="BJ134" s="33">
        <v>3711.6</v>
      </c>
      <c r="BK134" s="4">
        <v>1031</v>
      </c>
      <c r="BL134" s="4">
        <v>960</v>
      </c>
      <c r="BM134" s="4">
        <v>9</v>
      </c>
      <c r="BN134" s="4">
        <v>4</v>
      </c>
      <c r="BO134" s="4">
        <v>1</v>
      </c>
      <c r="BP134" s="4">
        <v>9</v>
      </c>
      <c r="BQ134" s="4">
        <v>0</v>
      </c>
      <c r="BR134" s="4">
        <v>5</v>
      </c>
      <c r="BS134" s="4">
        <v>2</v>
      </c>
      <c r="BT134" s="4">
        <v>0</v>
      </c>
      <c r="BU134" s="4">
        <v>41</v>
      </c>
      <c r="BV134" s="4">
        <v>149</v>
      </c>
      <c r="BW134" s="4">
        <v>13441</v>
      </c>
      <c r="BX134" s="29">
        <v>1.0963944076526858E-2</v>
      </c>
    </row>
    <row r="135" spans="1:76" x14ac:dyDescent="0.25">
      <c r="A135" s="6" t="s">
        <v>89</v>
      </c>
      <c r="B135" s="4">
        <v>6</v>
      </c>
      <c r="C135" s="4">
        <v>61</v>
      </c>
      <c r="D135" s="6">
        <v>6111</v>
      </c>
      <c r="E135" s="4" t="s">
        <v>588</v>
      </c>
      <c r="F135" s="4" t="s">
        <v>600</v>
      </c>
      <c r="G135" s="4" t="s">
        <v>616</v>
      </c>
      <c r="H135" s="4">
        <v>4636</v>
      </c>
      <c r="I135" s="4">
        <v>4630</v>
      </c>
      <c r="J135" s="4">
        <v>6</v>
      </c>
      <c r="K135" s="4">
        <v>13608</v>
      </c>
      <c r="L135" s="4">
        <v>6822</v>
      </c>
      <c r="M135" s="4">
        <v>6786</v>
      </c>
      <c r="N135" s="14">
        <f>(L135/M135)*100</f>
        <v>100.53050397877985</v>
      </c>
      <c r="O135" s="4">
        <v>46.5</v>
      </c>
      <c r="P135" s="4">
        <v>31</v>
      </c>
      <c r="Q135" s="4">
        <v>15.5</v>
      </c>
      <c r="R135" s="4">
        <v>21.2</v>
      </c>
      <c r="S135" s="4">
        <v>68.3</v>
      </c>
      <c r="T135" s="4">
        <v>10.6</v>
      </c>
      <c r="U135" s="25">
        <v>2284</v>
      </c>
      <c r="V135" s="34">
        <v>0.16016830503940582</v>
      </c>
      <c r="W135" s="4">
        <v>1232</v>
      </c>
      <c r="X135" s="27">
        <v>8.4916409999999998E-2</v>
      </c>
      <c r="Y135" s="35">
        <v>3360</v>
      </c>
      <c r="Z135" s="34">
        <v>0.2423892617225647</v>
      </c>
      <c r="AA135" s="4">
        <v>3664</v>
      </c>
      <c r="AB135" s="29">
        <v>0.25891036000000001</v>
      </c>
      <c r="AC135" s="11">
        <f>VLOOKUP($D135,[1]Hoja2!$A:$E,2,FALSE)</f>
        <v>12676</v>
      </c>
      <c r="AD135" s="11">
        <f>VLOOKUP($D135,[1]Hoja2!$A:$E,3,FALSE)</f>
        <v>13446</v>
      </c>
      <c r="AE135" s="11">
        <f>VLOOKUP($D135,[1]Hoja2!$A:$E,4,FALSE)</f>
        <v>14624</v>
      </c>
      <c r="AF135" s="11">
        <f>VLOOKUP($D135,[1]Hoja2!$A:$E,5,FALSE)</f>
        <v>15481</v>
      </c>
      <c r="AG135" s="36">
        <v>9288</v>
      </c>
      <c r="AH135" s="11">
        <f>K135-AG135</f>
        <v>4320</v>
      </c>
      <c r="AI135" s="26">
        <f>AG135/($AG135+$AH135)</f>
        <v>0.68253968253968256</v>
      </c>
      <c r="AJ135" s="26">
        <f>AH135/($AG135+$AH135)</f>
        <v>0.31746031746031744</v>
      </c>
      <c r="AK135" s="14">
        <f>IFERROR(AG135/AH135,0)</f>
        <v>2.15</v>
      </c>
      <c r="AL135" s="28">
        <v>4767.07530647986</v>
      </c>
      <c r="AM135" s="30">
        <v>2722</v>
      </c>
      <c r="AN135" s="31">
        <v>0.57099999999999995</v>
      </c>
      <c r="AO135" s="32">
        <v>11613.518197573658</v>
      </c>
      <c r="AP135" s="32">
        <v>6701</v>
      </c>
      <c r="AQ135" s="31">
        <v>0.57699999999999996</v>
      </c>
      <c r="AR135" s="30">
        <v>1094</v>
      </c>
      <c r="AS135" s="30">
        <v>1628</v>
      </c>
      <c r="AT135" s="31">
        <v>0.59808963997060982</v>
      </c>
      <c r="AU135" s="4">
        <v>46</v>
      </c>
      <c r="AV135" s="4">
        <v>58</v>
      </c>
      <c r="AW135" s="4">
        <v>163</v>
      </c>
      <c r="AX135" s="4">
        <v>267</v>
      </c>
      <c r="AY135" s="29">
        <v>0.17199999999999999</v>
      </c>
      <c r="AZ135" s="29">
        <v>0.217</v>
      </c>
      <c r="BA135" s="29">
        <v>0.61</v>
      </c>
      <c r="BB135" s="4">
        <v>4217</v>
      </c>
      <c r="BC135" s="29">
        <v>6.3E-2</v>
      </c>
      <c r="BD135" s="4">
        <v>4107</v>
      </c>
      <c r="BE135" s="4">
        <v>37</v>
      </c>
      <c r="BF135" s="4">
        <v>33</v>
      </c>
      <c r="BG135" s="4">
        <v>7</v>
      </c>
      <c r="BH135" s="4">
        <v>14624</v>
      </c>
      <c r="BI135" s="5">
        <v>550</v>
      </c>
      <c r="BJ135" s="33">
        <v>3760.9</v>
      </c>
      <c r="BK135" s="4">
        <v>1020</v>
      </c>
      <c r="BL135" s="4">
        <v>928</v>
      </c>
      <c r="BM135" s="4">
        <v>12</v>
      </c>
      <c r="BN135" s="4">
        <v>4</v>
      </c>
      <c r="BO135" s="4">
        <v>0</v>
      </c>
      <c r="BP135" s="4">
        <v>0</v>
      </c>
      <c r="BQ135" s="4">
        <v>3</v>
      </c>
      <c r="BR135" s="4">
        <v>25</v>
      </c>
      <c r="BS135" s="4">
        <v>0</v>
      </c>
      <c r="BT135" s="4">
        <v>1</v>
      </c>
      <c r="BU135" s="4">
        <v>47</v>
      </c>
      <c r="BV135" s="4">
        <v>97</v>
      </c>
      <c r="BW135" s="4">
        <v>13511</v>
      </c>
      <c r="BX135" s="29">
        <v>7.1281599059376836E-3</v>
      </c>
    </row>
    <row r="136" spans="1:76" x14ac:dyDescent="0.25">
      <c r="A136" s="6" t="s">
        <v>220</v>
      </c>
      <c r="B136" s="4">
        <v>10</v>
      </c>
      <c r="C136" s="4">
        <v>102</v>
      </c>
      <c r="D136" s="6">
        <v>10205</v>
      </c>
      <c r="E136" s="4" t="s">
        <v>681</v>
      </c>
      <c r="F136" s="4" t="s">
        <v>691</v>
      </c>
      <c r="G136" s="4" t="s">
        <v>700</v>
      </c>
      <c r="H136" s="4">
        <v>5659</v>
      </c>
      <c r="I136" s="4">
        <v>5615</v>
      </c>
      <c r="J136" s="4">
        <v>44</v>
      </c>
      <c r="K136" s="4">
        <v>13762</v>
      </c>
      <c r="L136" s="4">
        <v>6913</v>
      </c>
      <c r="M136" s="4">
        <v>6849</v>
      </c>
      <c r="N136" s="14">
        <f>(L136/M136)*100</f>
        <v>100.93444298437728</v>
      </c>
      <c r="O136" s="4">
        <v>49</v>
      </c>
      <c r="P136" s="4">
        <v>32</v>
      </c>
      <c r="Q136" s="4">
        <v>17</v>
      </c>
      <c r="R136" s="4">
        <v>21.5</v>
      </c>
      <c r="S136" s="4">
        <v>67.099999999999994</v>
      </c>
      <c r="T136" s="4">
        <v>11.4</v>
      </c>
      <c r="U136" s="25">
        <v>4008.248</v>
      </c>
      <c r="V136" s="34">
        <v>0.23479864001274109</v>
      </c>
      <c r="W136" s="4">
        <v>2116</v>
      </c>
      <c r="X136" s="27">
        <v>0.11601071</v>
      </c>
      <c r="Y136" s="35">
        <v>5042.16</v>
      </c>
      <c r="Z136" s="34">
        <v>0.33318972587585449</v>
      </c>
      <c r="AA136" s="4">
        <v>4508</v>
      </c>
      <c r="AB136" s="29">
        <v>0.25299398000000001</v>
      </c>
      <c r="AC136" s="11">
        <f>VLOOKUP($D136,[1]Hoja2!$A:$E,2,FALSE)</f>
        <v>11202</v>
      </c>
      <c r="AD136" s="11">
        <f>VLOOKUP($D136,[1]Hoja2!$A:$E,3,FALSE)</f>
        <v>13696</v>
      </c>
      <c r="AE136" s="11">
        <f>VLOOKUP($D136,[1]Hoja2!$A:$E,4,FALSE)</f>
        <v>15069</v>
      </c>
      <c r="AF136" s="11">
        <f>VLOOKUP($D136,[1]Hoja2!$A:$E,5,FALSE)</f>
        <v>15952</v>
      </c>
      <c r="AG136" s="36">
        <v>7200</v>
      </c>
      <c r="AH136" s="11">
        <f>K136-AG136</f>
        <v>6562</v>
      </c>
      <c r="AI136" s="26">
        <f>AG136/($AG136+$AH136)</f>
        <v>0.52317977038221186</v>
      </c>
      <c r="AJ136" s="26">
        <f>AH136/($AG136+$AH136)</f>
        <v>0.47682022961778814</v>
      </c>
      <c r="AK136" s="14">
        <f>IFERROR(AG136/AH136,0)</f>
        <v>1.097226455348979</v>
      </c>
      <c r="AL136" s="28">
        <v>5894.4805194805194</v>
      </c>
      <c r="AM136" s="30">
        <v>3631</v>
      </c>
      <c r="AN136" s="31">
        <v>0.61599999999999999</v>
      </c>
      <c r="AO136" s="32">
        <v>14102.685624012638</v>
      </c>
      <c r="AP136" s="32">
        <v>8927</v>
      </c>
      <c r="AQ136" s="31">
        <v>0.63300000000000001</v>
      </c>
      <c r="AR136" s="30">
        <v>1762</v>
      </c>
      <c r="AS136" s="30">
        <v>1869</v>
      </c>
      <c r="AT136" s="31">
        <v>0.51473423299366561</v>
      </c>
      <c r="AU136" s="4">
        <v>16</v>
      </c>
      <c r="AV136" s="4">
        <v>26</v>
      </c>
      <c r="AW136" s="4">
        <v>438</v>
      </c>
      <c r="AX136" s="4">
        <v>480</v>
      </c>
      <c r="AY136" s="29">
        <v>3.3000000000000002E-2</v>
      </c>
      <c r="AZ136" s="29">
        <v>5.3999999999999999E-2</v>
      </c>
      <c r="BA136" s="29">
        <v>0.91300000000000003</v>
      </c>
      <c r="BB136" s="4">
        <v>4530</v>
      </c>
      <c r="BC136" s="29">
        <v>0.106</v>
      </c>
      <c r="BD136" s="4">
        <v>2846</v>
      </c>
      <c r="BE136" s="4">
        <v>435</v>
      </c>
      <c r="BF136" s="4">
        <v>54</v>
      </c>
      <c r="BG136" s="4">
        <v>1176</v>
      </c>
      <c r="BH136" s="4">
        <v>15069</v>
      </c>
      <c r="BI136" s="5">
        <v>855</v>
      </c>
      <c r="BJ136" s="33">
        <v>5673.9</v>
      </c>
      <c r="BK136" s="4">
        <v>3903</v>
      </c>
      <c r="BL136" s="4">
        <v>2761</v>
      </c>
      <c r="BM136" s="4">
        <v>16</v>
      </c>
      <c r="BN136" s="4">
        <v>4</v>
      </c>
      <c r="BO136" s="4">
        <v>1</v>
      </c>
      <c r="BP136" s="4">
        <v>6</v>
      </c>
      <c r="BQ136" s="4">
        <v>0</v>
      </c>
      <c r="BR136" s="4">
        <v>5</v>
      </c>
      <c r="BS136" s="4">
        <v>1</v>
      </c>
      <c r="BT136" s="4">
        <v>2</v>
      </c>
      <c r="BU136" s="4">
        <v>1107</v>
      </c>
      <c r="BV136" s="4">
        <v>136</v>
      </c>
      <c r="BW136" s="4">
        <v>13626</v>
      </c>
      <c r="BX136" s="29">
        <v>9.8822845516640025E-3</v>
      </c>
    </row>
    <row r="137" spans="1:76" x14ac:dyDescent="0.25">
      <c r="A137" s="6" t="s">
        <v>214</v>
      </c>
      <c r="B137" s="4">
        <v>10</v>
      </c>
      <c r="C137" s="4">
        <v>101</v>
      </c>
      <c r="D137" s="6">
        <v>10108</v>
      </c>
      <c r="E137" s="4" t="s">
        <v>681</v>
      </c>
      <c r="F137" s="4" t="s">
        <v>682</v>
      </c>
      <c r="G137" s="4" t="s">
        <v>687</v>
      </c>
      <c r="H137" s="4">
        <v>6630</v>
      </c>
      <c r="I137" s="4">
        <v>6616</v>
      </c>
      <c r="J137" s="4">
        <v>14</v>
      </c>
      <c r="K137" s="4">
        <v>14216</v>
      </c>
      <c r="L137" s="4">
        <v>7231</v>
      </c>
      <c r="M137" s="4">
        <v>6985</v>
      </c>
      <c r="N137" s="14">
        <f>(L137/M137)*100</f>
        <v>103.52183249821046</v>
      </c>
      <c r="O137" s="4">
        <v>53</v>
      </c>
      <c r="P137" s="4">
        <v>27.8</v>
      </c>
      <c r="Q137" s="4">
        <v>25.2</v>
      </c>
      <c r="R137" s="4">
        <v>18.2</v>
      </c>
      <c r="S137" s="4">
        <v>65.400000000000006</v>
      </c>
      <c r="T137" s="4">
        <v>16.5</v>
      </c>
      <c r="U137" s="25">
        <v>2601.8820000000001</v>
      </c>
      <c r="V137" s="34">
        <v>0.21239849925041199</v>
      </c>
      <c r="W137" s="4">
        <v>1936</v>
      </c>
      <c r="X137" s="27">
        <v>0.16350048</v>
      </c>
      <c r="Y137" s="35">
        <v>2812.8180000000002</v>
      </c>
      <c r="Z137" s="34">
        <v>0.23599445819854736</v>
      </c>
      <c r="AA137" s="4">
        <v>3598</v>
      </c>
      <c r="AB137" s="29">
        <v>0.30756040000000001</v>
      </c>
      <c r="AC137" s="11">
        <f>VLOOKUP($D137,[1]Hoja2!$A:$E,2,FALSE)</f>
        <v>16193</v>
      </c>
      <c r="AD137" s="11">
        <f>VLOOKUP($D137,[1]Hoja2!$A:$E,3,FALSE)</f>
        <v>15437</v>
      </c>
      <c r="AE137" s="11">
        <f>VLOOKUP($D137,[1]Hoja2!$A:$E,4,FALSE)</f>
        <v>14894</v>
      </c>
      <c r="AF137" s="11">
        <f>VLOOKUP($D137,[1]Hoja2!$A:$E,5,FALSE)</f>
        <v>14516</v>
      </c>
      <c r="AG137" s="36">
        <v>6626</v>
      </c>
      <c r="AH137" s="11">
        <f>K137-AG137</f>
        <v>7590</v>
      </c>
      <c r="AI137" s="26">
        <f>AG137/($AG137+$AH137)</f>
        <v>0.4660945413618458</v>
      </c>
      <c r="AJ137" s="26">
        <f>AH137/($AG137+$AH137)</f>
        <v>0.5339054586381542</v>
      </c>
      <c r="AK137" s="14">
        <f>IFERROR(AG137/AH137,0)</f>
        <v>0.87299077733860342</v>
      </c>
      <c r="AL137" s="28">
        <v>6792.6136363636369</v>
      </c>
      <c r="AM137" s="30">
        <v>4782</v>
      </c>
      <c r="AN137" s="31">
        <v>0.70399999999999996</v>
      </c>
      <c r="AO137" s="32">
        <v>14786.816269284713</v>
      </c>
      <c r="AP137" s="32">
        <v>10543</v>
      </c>
      <c r="AQ137" s="31">
        <v>0.71299999999999997</v>
      </c>
      <c r="AR137" s="30">
        <v>2469</v>
      </c>
      <c r="AS137" s="30">
        <v>2313</v>
      </c>
      <c r="AT137" s="31">
        <v>0.48368883312421579</v>
      </c>
      <c r="AU137" s="4">
        <v>11</v>
      </c>
      <c r="AV137" s="4">
        <v>13</v>
      </c>
      <c r="AW137" s="4">
        <v>620</v>
      </c>
      <c r="AX137" s="4">
        <v>644</v>
      </c>
      <c r="AY137" s="29">
        <v>1.7000000000000001E-2</v>
      </c>
      <c r="AZ137" s="29">
        <v>0.02</v>
      </c>
      <c r="BA137" s="29">
        <v>0.96299999999999997</v>
      </c>
      <c r="BB137" s="4">
        <v>5112</v>
      </c>
      <c r="BC137" s="29">
        <v>0.126</v>
      </c>
      <c r="BD137" s="4">
        <v>3537</v>
      </c>
      <c r="BE137" s="4">
        <v>1162</v>
      </c>
      <c r="BF137" s="4">
        <v>123</v>
      </c>
      <c r="BG137" s="4">
        <v>256</v>
      </c>
      <c r="BH137" s="4">
        <v>14894</v>
      </c>
      <c r="BI137" s="54">
        <v>1587</v>
      </c>
      <c r="BJ137" s="33">
        <v>10655.3</v>
      </c>
      <c r="BK137" s="4">
        <v>3085</v>
      </c>
      <c r="BL137" s="4">
        <v>2917</v>
      </c>
      <c r="BM137" s="4">
        <v>9</v>
      </c>
      <c r="BN137" s="4">
        <v>0</v>
      </c>
      <c r="BO137" s="4">
        <v>2</v>
      </c>
      <c r="BP137" s="4">
        <v>2</v>
      </c>
      <c r="BQ137" s="4">
        <v>0</v>
      </c>
      <c r="BR137" s="4">
        <v>4</v>
      </c>
      <c r="BS137" s="4">
        <v>2</v>
      </c>
      <c r="BT137" s="4">
        <v>0</v>
      </c>
      <c r="BU137" s="4">
        <v>149</v>
      </c>
      <c r="BV137" s="4">
        <v>55</v>
      </c>
      <c r="BW137" s="4">
        <v>14161</v>
      </c>
      <c r="BX137" s="29">
        <v>3.8688801350590884E-3</v>
      </c>
    </row>
    <row r="138" spans="1:76" x14ac:dyDescent="0.25">
      <c r="A138" s="6" t="s">
        <v>150</v>
      </c>
      <c r="B138" s="4">
        <v>8</v>
      </c>
      <c r="C138" s="4">
        <v>81</v>
      </c>
      <c r="D138" s="6">
        <v>8109</v>
      </c>
      <c r="E138" s="4" t="s">
        <v>386</v>
      </c>
      <c r="F138" s="4" t="s">
        <v>387</v>
      </c>
      <c r="G138" s="4" t="s">
        <v>392</v>
      </c>
      <c r="H138" s="4">
        <v>6219</v>
      </c>
      <c r="I138" s="4">
        <v>6211</v>
      </c>
      <c r="J138" s="4">
        <v>8</v>
      </c>
      <c r="K138" s="4">
        <v>13749</v>
      </c>
      <c r="L138" s="4">
        <v>6751</v>
      </c>
      <c r="M138" s="4">
        <v>6998</v>
      </c>
      <c r="N138" s="14">
        <f>(L138/M138)*100</f>
        <v>96.470420120034291</v>
      </c>
      <c r="O138" s="4">
        <v>53.9</v>
      </c>
      <c r="P138" s="4">
        <v>31.3</v>
      </c>
      <c r="Q138" s="4">
        <v>22.6</v>
      </c>
      <c r="R138" s="4">
        <v>20.399999999999999</v>
      </c>
      <c r="S138" s="4">
        <v>65</v>
      </c>
      <c r="T138" s="4">
        <v>14.7</v>
      </c>
      <c r="U138" s="25">
        <v>3234.105</v>
      </c>
      <c r="V138" s="34">
        <v>0.24061490595340729</v>
      </c>
      <c r="W138" s="4">
        <v>2087</v>
      </c>
      <c r="X138" s="27">
        <v>0.15478639</v>
      </c>
      <c r="Y138" s="35">
        <v>4122.4080000000004</v>
      </c>
      <c r="Z138" s="34">
        <v>0.30784916877746582</v>
      </c>
      <c r="AA138" s="4">
        <v>3909</v>
      </c>
      <c r="AB138" s="29">
        <v>0.29732238</v>
      </c>
      <c r="AC138" s="11">
        <f>VLOOKUP($D138,[1]Hoja2!$A:$E,2,FALSE)</f>
        <v>13304</v>
      </c>
      <c r="AD138" s="11">
        <f>VLOOKUP($D138,[1]Hoja2!$A:$E,3,FALSE)</f>
        <v>14099</v>
      </c>
      <c r="AE138" s="11">
        <f>VLOOKUP($D138,[1]Hoja2!$A:$E,4,FALSE)</f>
        <v>14779</v>
      </c>
      <c r="AF138" s="11">
        <f>VLOOKUP($D138,[1]Hoja2!$A:$E,5,FALSE)</f>
        <v>14932</v>
      </c>
      <c r="AG138" s="36">
        <v>9594</v>
      </c>
      <c r="AH138" s="11">
        <f>K138-AG138</f>
        <v>4155</v>
      </c>
      <c r="AI138" s="26">
        <f>AG138/($AG138+$AH138)</f>
        <v>0.69779620336024439</v>
      </c>
      <c r="AJ138" s="26">
        <f>AH138/($AG138+$AH138)</f>
        <v>0.30220379663975561</v>
      </c>
      <c r="AK138" s="14">
        <f>IFERROR(AG138/AH138,0)</f>
        <v>2.3090252707581227</v>
      </c>
      <c r="AL138" s="28">
        <v>5373.7075332348595</v>
      </c>
      <c r="AM138" s="30">
        <v>3638</v>
      </c>
      <c r="AN138" s="31">
        <v>0.67700000000000005</v>
      </c>
      <c r="AO138" s="32">
        <v>13911.242603550296</v>
      </c>
      <c r="AP138" s="32">
        <v>9404</v>
      </c>
      <c r="AQ138" s="31">
        <v>0.67600000000000005</v>
      </c>
      <c r="AR138" s="30">
        <v>1679</v>
      </c>
      <c r="AS138" s="30">
        <v>1959</v>
      </c>
      <c r="AT138" s="31">
        <v>0.53848268279274325</v>
      </c>
      <c r="AU138" s="4">
        <v>23</v>
      </c>
      <c r="AV138" s="4">
        <v>35</v>
      </c>
      <c r="AW138" s="4">
        <v>93</v>
      </c>
      <c r="AX138" s="4">
        <v>151</v>
      </c>
      <c r="AY138" s="29">
        <v>0.152</v>
      </c>
      <c r="AZ138" s="29">
        <v>0.23200000000000001</v>
      </c>
      <c r="BA138" s="29">
        <v>0.61599999999999999</v>
      </c>
      <c r="BB138" s="4">
        <v>4724</v>
      </c>
      <c r="BC138" s="29">
        <v>3.2000000000000001E-2</v>
      </c>
      <c r="BD138" s="4">
        <v>3198</v>
      </c>
      <c r="BE138" s="4">
        <v>335</v>
      </c>
      <c r="BF138" s="4">
        <v>139</v>
      </c>
      <c r="BG138" s="4">
        <v>1029</v>
      </c>
      <c r="BH138" s="4">
        <v>14779</v>
      </c>
      <c r="BI138" s="5">
        <v>411</v>
      </c>
      <c r="BJ138" s="33">
        <v>2781</v>
      </c>
      <c r="BK138" s="4">
        <v>1257</v>
      </c>
      <c r="BL138" s="4">
        <v>1206</v>
      </c>
      <c r="BM138" s="4">
        <v>4</v>
      </c>
      <c r="BN138" s="4">
        <v>1</v>
      </c>
      <c r="BO138" s="4">
        <v>0</v>
      </c>
      <c r="BP138" s="4">
        <v>0</v>
      </c>
      <c r="BQ138" s="4">
        <v>1</v>
      </c>
      <c r="BR138" s="4">
        <v>1</v>
      </c>
      <c r="BS138" s="4">
        <v>1</v>
      </c>
      <c r="BT138" s="4">
        <v>0</v>
      </c>
      <c r="BU138" s="4">
        <v>43</v>
      </c>
      <c r="BV138" s="4">
        <v>23</v>
      </c>
      <c r="BW138" s="4">
        <v>13726</v>
      </c>
      <c r="BX138" s="29">
        <v>1.6728489344679613E-3</v>
      </c>
    </row>
    <row r="139" spans="1:76" x14ac:dyDescent="0.25">
      <c r="A139" s="6" t="s">
        <v>70</v>
      </c>
      <c r="B139" s="4">
        <v>5</v>
      </c>
      <c r="C139" s="4">
        <v>57</v>
      </c>
      <c r="D139" s="6">
        <v>5702</v>
      </c>
      <c r="E139" s="4" t="s">
        <v>547</v>
      </c>
      <c r="F139" s="4" t="s">
        <v>548</v>
      </c>
      <c r="G139" s="4" t="s">
        <v>551</v>
      </c>
      <c r="H139" s="4">
        <v>5171</v>
      </c>
      <c r="I139" s="4">
        <v>5164</v>
      </c>
      <c r="J139" s="4">
        <v>7</v>
      </c>
      <c r="K139" s="4">
        <v>13998</v>
      </c>
      <c r="L139" s="4">
        <v>6982</v>
      </c>
      <c r="M139" s="4">
        <v>7016</v>
      </c>
      <c r="N139" s="14">
        <f>(L139/M139)*100</f>
        <v>99.515393386545043</v>
      </c>
      <c r="O139" s="4">
        <v>52</v>
      </c>
      <c r="P139" s="4">
        <v>31.8</v>
      </c>
      <c r="Q139" s="4">
        <v>20.2</v>
      </c>
      <c r="R139" s="4">
        <v>20.9</v>
      </c>
      <c r="S139" s="4">
        <v>65.8</v>
      </c>
      <c r="T139" s="4">
        <v>13.3</v>
      </c>
      <c r="U139" s="25">
        <v>2742.3119999999999</v>
      </c>
      <c r="V139" s="34">
        <v>0.2046196311712265</v>
      </c>
      <c r="W139" s="4">
        <v>2265</v>
      </c>
      <c r="X139" s="27">
        <v>0.16867504999999999</v>
      </c>
      <c r="Y139" s="35">
        <v>2809.0129999999999</v>
      </c>
      <c r="Z139" s="34">
        <v>0.22119952738285065</v>
      </c>
      <c r="AA139" s="4">
        <v>2761</v>
      </c>
      <c r="AB139" s="29">
        <v>0.22322502</v>
      </c>
      <c r="AC139" s="11">
        <f>VLOOKUP($D139,[1]Hoja2!$A:$E,2,FALSE)</f>
        <v>12462</v>
      </c>
      <c r="AD139" s="11">
        <f>VLOOKUP($D139,[1]Hoja2!$A:$E,3,FALSE)</f>
        <v>13587</v>
      </c>
      <c r="AE139" s="11">
        <f>VLOOKUP($D139,[1]Hoja2!$A:$E,4,FALSE)</f>
        <v>15213</v>
      </c>
      <c r="AF139" s="11">
        <f>VLOOKUP($D139,[1]Hoja2!$A:$E,5,FALSE)</f>
        <v>16333</v>
      </c>
      <c r="AG139" s="36">
        <v>7813</v>
      </c>
      <c r="AH139" s="11">
        <f>K139-AG139</f>
        <v>6185</v>
      </c>
      <c r="AI139" s="26">
        <f>AG139/($AG139+$AH139)</f>
        <v>0.55815116445206459</v>
      </c>
      <c r="AJ139" s="26">
        <f>AH139/($AG139+$AH139)</f>
        <v>0.44184883554793541</v>
      </c>
      <c r="AK139" s="14">
        <f>IFERROR(AG139/AH139,0)</f>
        <v>1.2632174616006466</v>
      </c>
      <c r="AL139" s="28">
        <v>5269.7022767075314</v>
      </c>
      <c r="AM139" s="30">
        <v>3009</v>
      </c>
      <c r="AN139" s="31">
        <v>0.57099999999999995</v>
      </c>
      <c r="AO139" s="32">
        <v>13243.150684931508</v>
      </c>
      <c r="AP139" s="32">
        <v>7734</v>
      </c>
      <c r="AQ139" s="31">
        <v>0.58399999999999996</v>
      </c>
      <c r="AR139" s="30">
        <v>1406</v>
      </c>
      <c r="AS139" s="30">
        <v>1603</v>
      </c>
      <c r="AT139" s="31">
        <v>0.53273512794948485</v>
      </c>
      <c r="AU139" s="4">
        <v>99</v>
      </c>
      <c r="AV139" s="4">
        <v>56</v>
      </c>
      <c r="AW139" s="4">
        <v>131</v>
      </c>
      <c r="AX139" s="4">
        <v>286</v>
      </c>
      <c r="AY139" s="29">
        <v>0.34599999999999997</v>
      </c>
      <c r="AZ139" s="29">
        <v>0.19600000000000001</v>
      </c>
      <c r="BA139" s="29">
        <v>0.45800000000000002</v>
      </c>
      <c r="BB139" s="4">
        <v>4446</v>
      </c>
      <c r="BC139" s="29">
        <v>6.4000000000000001E-2</v>
      </c>
      <c r="BD139" s="4">
        <v>4153</v>
      </c>
      <c r="BE139" s="4">
        <v>196</v>
      </c>
      <c r="BF139" s="4">
        <v>34</v>
      </c>
      <c r="BG139" s="4">
        <v>42</v>
      </c>
      <c r="BH139" s="4">
        <v>15213</v>
      </c>
      <c r="BI139" s="5">
        <v>418</v>
      </c>
      <c r="BJ139" s="33">
        <v>2747.7</v>
      </c>
      <c r="BK139" s="4">
        <v>773</v>
      </c>
      <c r="BL139" s="4">
        <v>553</v>
      </c>
      <c r="BM139" s="4">
        <v>48</v>
      </c>
      <c r="BN139" s="4">
        <v>13</v>
      </c>
      <c r="BO139" s="4">
        <v>9</v>
      </c>
      <c r="BP139" s="4">
        <v>22</v>
      </c>
      <c r="BQ139" s="4">
        <v>4</v>
      </c>
      <c r="BR139" s="4">
        <v>62</v>
      </c>
      <c r="BS139" s="4">
        <v>0</v>
      </c>
      <c r="BT139" s="4">
        <v>1</v>
      </c>
      <c r="BU139" s="4">
        <v>61</v>
      </c>
      <c r="BV139" s="4">
        <v>233</v>
      </c>
      <c r="BW139" s="4">
        <v>13765</v>
      </c>
      <c r="BX139" s="29">
        <v>1.6645235033576226E-2</v>
      </c>
    </row>
    <row r="140" spans="1:76" x14ac:dyDescent="0.25">
      <c r="A140" s="6" t="s">
        <v>230</v>
      </c>
      <c r="B140" s="4">
        <v>10</v>
      </c>
      <c r="C140" s="4">
        <v>103</v>
      </c>
      <c r="D140" s="6">
        <v>10305</v>
      </c>
      <c r="E140" s="4" t="s">
        <v>681</v>
      </c>
      <c r="F140" s="4" t="s">
        <v>706</v>
      </c>
      <c r="G140" s="4" t="s">
        <v>711</v>
      </c>
      <c r="H140" s="4">
        <v>5670</v>
      </c>
      <c r="I140" s="4">
        <v>5662</v>
      </c>
      <c r="J140" s="4">
        <v>8</v>
      </c>
      <c r="K140" s="4">
        <v>14085</v>
      </c>
      <c r="L140" s="4">
        <v>7051</v>
      </c>
      <c r="M140" s="4">
        <v>7034</v>
      </c>
      <c r="N140" s="14">
        <f>(L140/M140)*100</f>
        <v>100.24168325277225</v>
      </c>
      <c r="O140" s="4">
        <v>53.3</v>
      </c>
      <c r="P140" s="4">
        <v>29.8</v>
      </c>
      <c r="Q140" s="4">
        <v>23.5</v>
      </c>
      <c r="R140" s="4">
        <v>19.399999999999999</v>
      </c>
      <c r="S140" s="4">
        <v>65.2</v>
      </c>
      <c r="T140" s="4">
        <v>15.3</v>
      </c>
      <c r="U140" s="25">
        <v>2684</v>
      </c>
      <c r="V140" s="34">
        <v>0.22379721701145172</v>
      </c>
      <c r="W140" s="4">
        <v>1783</v>
      </c>
      <c r="X140" s="27">
        <v>0.15314491999999999</v>
      </c>
      <c r="Y140" s="35">
        <v>3409</v>
      </c>
      <c r="Z140" s="34">
        <v>0.28906980156898499</v>
      </c>
      <c r="AA140" s="4">
        <v>2956</v>
      </c>
      <c r="AB140" s="29">
        <v>0.27933585999999999</v>
      </c>
      <c r="AC140" s="11">
        <f>VLOOKUP($D140,[1]Hoja2!$A:$E,2,FALSE)</f>
        <v>15312</v>
      </c>
      <c r="AD140" s="11">
        <f>VLOOKUP($D140,[1]Hoja2!$A:$E,3,FALSE)</f>
        <v>14725</v>
      </c>
      <c r="AE140" s="11">
        <f>VLOOKUP($D140,[1]Hoja2!$A:$E,4,FALSE)</f>
        <v>14275</v>
      </c>
      <c r="AF140" s="11">
        <f>VLOOKUP($D140,[1]Hoja2!$A:$E,5,FALSE)</f>
        <v>13813</v>
      </c>
      <c r="AG140" s="36">
        <v>6984</v>
      </c>
      <c r="AH140" s="11">
        <f>K140-AG140</f>
        <v>7101</v>
      </c>
      <c r="AI140" s="26">
        <f>AG140/($AG140+$AH140)</f>
        <v>0.49584664536741213</v>
      </c>
      <c r="AJ140" s="26">
        <f>AH140/($AG140+$AH140)</f>
        <v>0.50415335463258781</v>
      </c>
      <c r="AK140" s="14">
        <f>IFERROR(AG140/AH140,0)</f>
        <v>0.98352344740177444</v>
      </c>
      <c r="AL140" s="28">
        <v>6200.5988023952095</v>
      </c>
      <c r="AM140" s="30">
        <v>4142</v>
      </c>
      <c r="AN140" s="31">
        <v>0.66800000000000004</v>
      </c>
      <c r="AO140" s="32">
        <v>13887.755102040815</v>
      </c>
      <c r="AP140" s="32">
        <v>9527</v>
      </c>
      <c r="AQ140" s="31">
        <v>0.68600000000000005</v>
      </c>
      <c r="AR140" s="30">
        <v>2013</v>
      </c>
      <c r="AS140" s="30">
        <v>2129</v>
      </c>
      <c r="AT140" s="31">
        <v>0.51400289715113467</v>
      </c>
      <c r="AU140" s="4">
        <v>49</v>
      </c>
      <c r="AV140" s="4">
        <v>37</v>
      </c>
      <c r="AW140" s="4">
        <v>452</v>
      </c>
      <c r="AX140" s="4">
        <v>538</v>
      </c>
      <c r="AY140" s="29">
        <v>9.0999999999999998E-2</v>
      </c>
      <c r="AZ140" s="29">
        <v>6.9000000000000006E-2</v>
      </c>
      <c r="BA140" s="29">
        <v>0.84</v>
      </c>
      <c r="BB140" s="4">
        <v>4801</v>
      </c>
      <c r="BC140" s="29">
        <v>0.112</v>
      </c>
      <c r="BD140" s="4">
        <v>3279</v>
      </c>
      <c r="BE140" s="4">
        <v>1186</v>
      </c>
      <c r="BF140" s="4">
        <v>102</v>
      </c>
      <c r="BG140" s="4">
        <v>189</v>
      </c>
      <c r="BH140" s="4">
        <v>14275</v>
      </c>
      <c r="BI140" s="5">
        <v>777</v>
      </c>
      <c r="BJ140" s="33">
        <v>5443.1</v>
      </c>
      <c r="BK140" s="4">
        <v>4885</v>
      </c>
      <c r="BL140" s="4">
        <v>4586</v>
      </c>
      <c r="BM140" s="4">
        <v>11</v>
      </c>
      <c r="BN140" s="4">
        <v>4</v>
      </c>
      <c r="BO140" s="4">
        <v>0</v>
      </c>
      <c r="BP140" s="4">
        <v>2</v>
      </c>
      <c r="BQ140" s="4">
        <v>0</v>
      </c>
      <c r="BR140" s="4">
        <v>5</v>
      </c>
      <c r="BS140" s="4">
        <v>1</v>
      </c>
      <c r="BT140" s="4">
        <v>1</v>
      </c>
      <c r="BU140" s="4">
        <v>275</v>
      </c>
      <c r="BV140" s="4">
        <v>67</v>
      </c>
      <c r="BW140" s="4">
        <v>14018</v>
      </c>
      <c r="BX140" s="29">
        <v>4.7568335108271213E-3</v>
      </c>
    </row>
    <row r="141" spans="1:76" x14ac:dyDescent="0.25">
      <c r="A141" s="6" t="s">
        <v>171</v>
      </c>
      <c r="B141" s="4">
        <v>8</v>
      </c>
      <c r="C141" s="4">
        <v>83</v>
      </c>
      <c r="D141" s="6">
        <v>8311</v>
      </c>
      <c r="E141" s="4" t="s">
        <v>386</v>
      </c>
      <c r="F141" s="4" t="s">
        <v>405</v>
      </c>
      <c r="G141" s="4" t="s">
        <v>417</v>
      </c>
      <c r="H141" s="4">
        <v>5447</v>
      </c>
      <c r="I141" s="4">
        <v>5432</v>
      </c>
      <c r="J141" s="4">
        <v>15</v>
      </c>
      <c r="K141" s="4">
        <v>13773</v>
      </c>
      <c r="L141" s="4">
        <v>6699</v>
      </c>
      <c r="M141" s="4">
        <v>7074</v>
      </c>
      <c r="N141" s="14">
        <f>(L141/M141)*100</f>
        <v>94.6988973706531</v>
      </c>
      <c r="O141" s="4">
        <v>55.6</v>
      </c>
      <c r="P141" s="4">
        <v>33.9</v>
      </c>
      <c r="Q141" s="4">
        <v>21.7</v>
      </c>
      <c r="R141" s="4">
        <v>21.8</v>
      </c>
      <c r="S141" s="4">
        <v>64.3</v>
      </c>
      <c r="T141" s="4">
        <v>13.9</v>
      </c>
      <c r="U141" s="25">
        <v>3266.837</v>
      </c>
      <c r="V141" s="34">
        <v>0.24010267853736877</v>
      </c>
      <c r="W141" s="4">
        <v>2423</v>
      </c>
      <c r="X141" s="27">
        <v>0.16387206000000001</v>
      </c>
      <c r="Y141" s="35">
        <v>4132.9880000000003</v>
      </c>
      <c r="Z141" s="34">
        <v>0.32083433866500854</v>
      </c>
      <c r="AA141" s="4">
        <v>3558</v>
      </c>
      <c r="AB141" s="29">
        <v>0.24442625000000001</v>
      </c>
      <c r="AC141" s="11">
        <f>VLOOKUP($D141,[1]Hoja2!$A:$E,2,FALSE)</f>
        <v>13589</v>
      </c>
      <c r="AD141" s="11">
        <f>VLOOKUP($D141,[1]Hoja2!$A:$E,3,FALSE)</f>
        <v>14111</v>
      </c>
      <c r="AE141" s="11">
        <f>VLOOKUP($D141,[1]Hoja2!$A:$E,4,FALSE)</f>
        <v>14592</v>
      </c>
      <c r="AF141" s="11">
        <f>VLOOKUP($D141,[1]Hoja2!$A:$E,5,FALSE)</f>
        <v>14700</v>
      </c>
      <c r="AG141" s="36">
        <v>7986</v>
      </c>
      <c r="AH141" s="11">
        <f>K141-AG141</f>
        <v>5787</v>
      </c>
      <c r="AI141" s="26">
        <f>AG141/($AG141+$AH141)</f>
        <v>0.5798301023742104</v>
      </c>
      <c r="AJ141" s="26">
        <f>AH141/($AG141+$AH141)</f>
        <v>0.4201698976257896</v>
      </c>
      <c r="AK141" s="14">
        <f>IFERROR(AG141/AH141,0)</f>
        <v>1.3799896319336444</v>
      </c>
      <c r="AL141" s="28">
        <v>5366.1119515885021</v>
      </c>
      <c r="AM141" s="30">
        <v>3547</v>
      </c>
      <c r="AN141" s="31">
        <v>0.66100000000000003</v>
      </c>
      <c r="AO141" s="32">
        <v>14206.845238095237</v>
      </c>
      <c r="AP141" s="32">
        <v>9547</v>
      </c>
      <c r="AQ141" s="31">
        <v>0.67200000000000004</v>
      </c>
      <c r="AR141" s="30">
        <v>1727</v>
      </c>
      <c r="AS141" s="30">
        <v>1820</v>
      </c>
      <c r="AT141" s="31">
        <v>0.5131096701437835</v>
      </c>
      <c r="AU141" s="4">
        <v>37</v>
      </c>
      <c r="AV141" s="4">
        <v>41</v>
      </c>
      <c r="AW141" s="4">
        <v>197</v>
      </c>
      <c r="AX141" s="4">
        <v>275</v>
      </c>
      <c r="AY141" s="29">
        <v>0.13500000000000001</v>
      </c>
      <c r="AZ141" s="29">
        <v>0.14899999999999999</v>
      </c>
      <c r="BA141" s="29">
        <v>0.71599999999999997</v>
      </c>
      <c r="BB141" s="4">
        <v>4557</v>
      </c>
      <c r="BC141" s="29">
        <v>0.06</v>
      </c>
      <c r="BD141" s="4">
        <v>3422</v>
      </c>
      <c r="BE141" s="4">
        <v>509</v>
      </c>
      <c r="BF141" s="4">
        <v>209</v>
      </c>
      <c r="BG141" s="4">
        <v>386</v>
      </c>
      <c r="BH141" s="4">
        <v>14592</v>
      </c>
      <c r="BI141" s="5">
        <v>371</v>
      </c>
      <c r="BJ141" s="33">
        <v>2542.5</v>
      </c>
      <c r="BK141" s="4">
        <v>1976</v>
      </c>
      <c r="BL141" s="4">
        <v>1208</v>
      </c>
      <c r="BM141" s="4">
        <v>21</v>
      </c>
      <c r="BN141" s="4">
        <v>3</v>
      </c>
      <c r="BO141" s="4">
        <v>2</v>
      </c>
      <c r="BP141" s="4">
        <v>3</v>
      </c>
      <c r="BQ141" s="4">
        <v>0</v>
      </c>
      <c r="BR141" s="4">
        <v>3</v>
      </c>
      <c r="BS141" s="4">
        <v>0</v>
      </c>
      <c r="BT141" s="4">
        <v>0</v>
      </c>
      <c r="BU141" s="4">
        <v>736</v>
      </c>
      <c r="BV141" s="4">
        <v>45</v>
      </c>
      <c r="BW141" s="4">
        <v>13728</v>
      </c>
      <c r="BX141" s="29">
        <v>3.2672620344151599E-3</v>
      </c>
    </row>
    <row r="142" spans="1:76" x14ac:dyDescent="0.25">
      <c r="A142" s="6" t="s">
        <v>90</v>
      </c>
      <c r="B142" s="4">
        <v>6</v>
      </c>
      <c r="C142" s="4">
        <v>61</v>
      </c>
      <c r="D142" s="6">
        <v>6112</v>
      </c>
      <c r="E142" s="4" t="s">
        <v>588</v>
      </c>
      <c r="F142" s="4" t="s">
        <v>600</v>
      </c>
      <c r="G142" s="4" t="s">
        <v>603</v>
      </c>
      <c r="H142" s="4">
        <v>4931</v>
      </c>
      <c r="I142" s="4">
        <v>4924</v>
      </c>
      <c r="J142" s="4">
        <v>7</v>
      </c>
      <c r="K142" s="4">
        <v>14313</v>
      </c>
      <c r="L142" s="4">
        <v>7237</v>
      </c>
      <c r="M142" s="4">
        <v>7076</v>
      </c>
      <c r="N142" s="14">
        <f>(L142/M142)*100</f>
        <v>102.27529677784059</v>
      </c>
      <c r="O142" s="4">
        <v>47.9</v>
      </c>
      <c r="P142" s="4">
        <v>29.1</v>
      </c>
      <c r="Q142" s="4">
        <v>18.899999999999999</v>
      </c>
      <c r="R142" s="4">
        <v>19.600000000000001</v>
      </c>
      <c r="S142" s="4">
        <v>67.599999999999994</v>
      </c>
      <c r="T142" s="4">
        <v>12.8</v>
      </c>
      <c r="U142" s="25">
        <v>1834</v>
      </c>
      <c r="V142" s="34">
        <v>0.11874393373727798</v>
      </c>
      <c r="W142" s="4">
        <v>1950</v>
      </c>
      <c r="X142" s="27">
        <v>0.12510975999999999</v>
      </c>
      <c r="Y142" s="35">
        <v>3545</v>
      </c>
      <c r="Z142" s="34">
        <v>0.23611296713352203</v>
      </c>
      <c r="AA142" s="4">
        <v>3696</v>
      </c>
      <c r="AB142" s="29">
        <v>0.24307861</v>
      </c>
      <c r="AC142" s="11">
        <f>VLOOKUP($D142,[1]Hoja2!$A:$E,2,FALSE)</f>
        <v>14424</v>
      </c>
      <c r="AD142" s="11">
        <f>VLOOKUP($D142,[1]Hoja2!$A:$E,3,FALSE)</f>
        <v>14497</v>
      </c>
      <c r="AE142" s="11">
        <f>VLOOKUP($D142,[1]Hoja2!$A:$E,4,FALSE)</f>
        <v>14952</v>
      </c>
      <c r="AF142" s="11">
        <f>VLOOKUP($D142,[1]Hoja2!$A:$E,5,FALSE)</f>
        <v>15058</v>
      </c>
      <c r="AG142" s="36">
        <v>12000</v>
      </c>
      <c r="AH142" s="11">
        <f>K142-AG142</f>
        <v>2313</v>
      </c>
      <c r="AI142" s="26">
        <f>AG142/($AG142+$AH142)</f>
        <v>0.83839865856214635</v>
      </c>
      <c r="AJ142" s="26">
        <f>AH142/($AG142+$AH142)</f>
        <v>0.16160134143785371</v>
      </c>
      <c r="AK142" s="14">
        <f>IFERROR(AG142/AH142,0)</f>
        <v>5.1880674448767836</v>
      </c>
      <c r="AL142" s="28">
        <v>5332.1364452423695</v>
      </c>
      <c r="AM142" s="30">
        <v>2970</v>
      </c>
      <c r="AN142" s="31">
        <v>0.55700000000000005</v>
      </c>
      <c r="AO142" s="32">
        <v>13318.584070796462</v>
      </c>
      <c r="AP142" s="32">
        <v>7525</v>
      </c>
      <c r="AQ142" s="31">
        <v>0.56499999999999995</v>
      </c>
      <c r="AR142" s="30">
        <v>1304</v>
      </c>
      <c r="AS142" s="30">
        <v>1666</v>
      </c>
      <c r="AT142" s="31">
        <v>0.56094276094276097</v>
      </c>
      <c r="AU142" s="4">
        <v>60</v>
      </c>
      <c r="AV142" s="4">
        <v>70</v>
      </c>
      <c r="AW142" s="4">
        <v>135</v>
      </c>
      <c r="AX142" s="4">
        <v>265</v>
      </c>
      <c r="AY142" s="29">
        <v>0.22600000000000001</v>
      </c>
      <c r="AZ142" s="29">
        <v>0.26400000000000001</v>
      </c>
      <c r="BA142" s="29">
        <v>0.50900000000000001</v>
      </c>
      <c r="BB142" s="4">
        <v>4432</v>
      </c>
      <c r="BC142" s="29">
        <v>0.06</v>
      </c>
      <c r="BD142" s="4">
        <v>4269</v>
      </c>
      <c r="BE142" s="4">
        <v>89</v>
      </c>
      <c r="BF142" s="4">
        <v>54</v>
      </c>
      <c r="BG142" s="4">
        <v>2</v>
      </c>
      <c r="BH142" s="4">
        <v>14952</v>
      </c>
      <c r="BI142" s="5">
        <v>563</v>
      </c>
      <c r="BJ142" s="33">
        <v>3765.4</v>
      </c>
      <c r="BK142" s="4">
        <v>859</v>
      </c>
      <c r="BL142" s="4">
        <v>799</v>
      </c>
      <c r="BM142" s="4">
        <v>3</v>
      </c>
      <c r="BN142" s="4">
        <v>0</v>
      </c>
      <c r="BO142" s="4">
        <v>2</v>
      </c>
      <c r="BP142" s="4">
        <v>1</v>
      </c>
      <c r="BQ142" s="4">
        <v>1</v>
      </c>
      <c r="BR142" s="4">
        <v>4</v>
      </c>
      <c r="BS142" s="4">
        <v>0</v>
      </c>
      <c r="BT142" s="4">
        <v>0</v>
      </c>
      <c r="BU142" s="4">
        <v>49</v>
      </c>
      <c r="BV142" s="4">
        <v>70</v>
      </c>
      <c r="BW142" s="4">
        <v>14243</v>
      </c>
      <c r="BX142" s="29">
        <v>4.8906588416125201E-3</v>
      </c>
    </row>
    <row r="143" spans="1:76" x14ac:dyDescent="0.25">
      <c r="A143" s="6" t="s">
        <v>64</v>
      </c>
      <c r="B143" s="4">
        <v>5</v>
      </c>
      <c r="C143" s="4">
        <v>56</v>
      </c>
      <c r="D143" s="6">
        <v>5602</v>
      </c>
      <c r="E143" s="4" t="s">
        <v>547</v>
      </c>
      <c r="F143" s="4" t="s">
        <v>567</v>
      </c>
      <c r="G143" s="4" t="s">
        <v>585</v>
      </c>
      <c r="H143" s="4">
        <v>19956</v>
      </c>
      <c r="I143" s="4">
        <v>19944</v>
      </c>
      <c r="J143" s="4">
        <v>12</v>
      </c>
      <c r="K143" s="4">
        <v>13817</v>
      </c>
      <c r="L143" s="4">
        <v>6734</v>
      </c>
      <c r="M143" s="4">
        <v>7083</v>
      </c>
      <c r="N143" s="14">
        <f>(L143/M143)*100</f>
        <v>95.072709303967258</v>
      </c>
      <c r="O143" s="4">
        <v>58.4</v>
      </c>
      <c r="P143" s="4">
        <v>27.8</v>
      </c>
      <c r="Q143" s="4">
        <v>30.6</v>
      </c>
      <c r="R143" s="4">
        <v>17.600000000000001</v>
      </c>
      <c r="S143" s="4">
        <v>63.1</v>
      </c>
      <c r="T143" s="4">
        <v>19.3</v>
      </c>
      <c r="U143" s="25">
        <v>643.44809999999995</v>
      </c>
      <c r="V143" s="34">
        <v>4.3077461421489716E-2</v>
      </c>
      <c r="W143" s="4">
        <v>522</v>
      </c>
      <c r="X143" s="27">
        <v>3.2745330000000003E-2</v>
      </c>
      <c r="Y143" s="35">
        <v>3086.4769999999999</v>
      </c>
      <c r="Z143" s="34">
        <v>0.20691001415252686</v>
      </c>
      <c r="AA143" s="4">
        <v>2562</v>
      </c>
      <c r="AB143" s="29">
        <v>0.16914120999999999</v>
      </c>
      <c r="AC143" s="11">
        <f>VLOOKUP($D143,[1]Hoja2!$A:$E,2,FALSE)</f>
        <v>9043</v>
      </c>
      <c r="AD143" s="11">
        <f>VLOOKUP($D143,[1]Hoja2!$A:$E,3,FALSE)</f>
        <v>11989</v>
      </c>
      <c r="AE143" s="11">
        <f>VLOOKUP($D143,[1]Hoja2!$A:$E,4,FALSE)</f>
        <v>15174</v>
      </c>
      <c r="AF143" s="11">
        <f>VLOOKUP($D143,[1]Hoja2!$A:$E,5,FALSE)</f>
        <v>17173</v>
      </c>
      <c r="AG143" s="36">
        <v>10899</v>
      </c>
      <c r="AH143" s="11">
        <f>K143-AG143</f>
        <v>2918</v>
      </c>
      <c r="AI143" s="26">
        <f>AG143/($AG143+$AH143)</f>
        <v>0.78881088514149234</v>
      </c>
      <c r="AJ143" s="26">
        <f>AH143/($AG143+$AH143)</f>
        <v>0.21118911485850764</v>
      </c>
      <c r="AK143" s="14">
        <f>IFERROR(AG143/AH143,0)</f>
        <v>3.7350925291295409</v>
      </c>
      <c r="AL143" s="28">
        <v>4985.9649122807023</v>
      </c>
      <c r="AM143" s="30">
        <v>2842</v>
      </c>
      <c r="AN143" s="31">
        <v>0.56999999999999995</v>
      </c>
      <c r="AO143" s="32">
        <v>11872.154115586691</v>
      </c>
      <c r="AP143" s="32">
        <v>6779</v>
      </c>
      <c r="AQ143" s="31">
        <v>0.57099999999999995</v>
      </c>
      <c r="AR143" s="30">
        <v>1246</v>
      </c>
      <c r="AS143" s="30">
        <v>1596</v>
      </c>
      <c r="AT143" s="31">
        <v>0.56157635467980294</v>
      </c>
      <c r="AU143" s="4">
        <v>52</v>
      </c>
      <c r="AV143" s="4">
        <v>49</v>
      </c>
      <c r="AW143" s="4">
        <v>103</v>
      </c>
      <c r="AX143" s="4">
        <v>204</v>
      </c>
      <c r="AY143" s="29">
        <v>0.255</v>
      </c>
      <c r="AZ143" s="29">
        <v>0.24</v>
      </c>
      <c r="BA143" s="29">
        <v>0.505</v>
      </c>
      <c r="BB143" s="4">
        <v>5021</v>
      </c>
      <c r="BC143" s="29">
        <v>4.1000000000000002E-2</v>
      </c>
      <c r="BD143" s="4">
        <v>3534</v>
      </c>
      <c r="BE143" s="4">
        <v>1100</v>
      </c>
      <c r="BF143" s="4">
        <v>313</v>
      </c>
      <c r="BG143" s="4">
        <v>22</v>
      </c>
      <c r="BH143" s="4">
        <v>15174</v>
      </c>
      <c r="BI143" s="5">
        <v>341</v>
      </c>
      <c r="BJ143" s="33">
        <v>2247.3000000000002</v>
      </c>
      <c r="BK143" s="4">
        <v>1113</v>
      </c>
      <c r="BL143" s="4">
        <v>973</v>
      </c>
      <c r="BM143" s="4">
        <v>27</v>
      </c>
      <c r="BN143" s="4">
        <v>8</v>
      </c>
      <c r="BO143" s="4">
        <v>4</v>
      </c>
      <c r="BP143" s="4">
        <v>6</v>
      </c>
      <c r="BQ143" s="4">
        <v>1</v>
      </c>
      <c r="BR143" s="4">
        <v>17</v>
      </c>
      <c r="BS143" s="4">
        <v>7</v>
      </c>
      <c r="BT143" s="4">
        <v>3</v>
      </c>
      <c r="BU143" s="4">
        <v>67</v>
      </c>
      <c r="BV143" s="4">
        <v>481</v>
      </c>
      <c r="BW143" s="4">
        <v>13336</v>
      </c>
      <c r="BX143" s="29">
        <v>3.4812187884490121E-2</v>
      </c>
    </row>
    <row r="144" spans="1:76" x14ac:dyDescent="0.25">
      <c r="A144" s="6" t="s">
        <v>172</v>
      </c>
      <c r="B144" s="4">
        <v>8</v>
      </c>
      <c r="C144" s="4">
        <v>83</v>
      </c>
      <c r="D144" s="6">
        <v>8312</v>
      </c>
      <c r="E144" s="4" t="s">
        <v>386</v>
      </c>
      <c r="F144" s="4" t="s">
        <v>405</v>
      </c>
      <c r="G144" s="4" t="s">
        <v>414</v>
      </c>
      <c r="H144" s="4">
        <v>6510</v>
      </c>
      <c r="I144" s="4">
        <v>6500</v>
      </c>
      <c r="J144" s="4">
        <v>10</v>
      </c>
      <c r="K144" s="4">
        <v>14134</v>
      </c>
      <c r="L144" s="4">
        <v>6876</v>
      </c>
      <c r="M144" s="4">
        <v>7258</v>
      </c>
      <c r="N144" s="14">
        <f>(L144/M144)*100</f>
        <v>94.73684210526315</v>
      </c>
      <c r="O144" s="4">
        <v>56.3</v>
      </c>
      <c r="P144" s="4">
        <v>31.9</v>
      </c>
      <c r="Q144" s="4">
        <v>24.4</v>
      </c>
      <c r="R144" s="4">
        <v>20.399999999999999</v>
      </c>
      <c r="S144" s="4">
        <v>64</v>
      </c>
      <c r="T144" s="4">
        <v>15.6</v>
      </c>
      <c r="U144" s="25">
        <v>3553.848</v>
      </c>
      <c r="V144" s="34">
        <v>0.2612546980381012</v>
      </c>
      <c r="W144" s="4">
        <v>2145</v>
      </c>
      <c r="X144" s="27">
        <v>0.15766839999999999</v>
      </c>
      <c r="Y144" s="35">
        <v>2354.3519999999999</v>
      </c>
      <c r="Z144" s="34">
        <v>0.17412559688091278</v>
      </c>
      <c r="AA144" s="4">
        <v>2599</v>
      </c>
      <c r="AB144" s="29">
        <v>0.19366997</v>
      </c>
      <c r="AC144" s="11">
        <f>VLOOKUP($D144,[1]Hoja2!$A:$E,2,FALSE)</f>
        <v>13313</v>
      </c>
      <c r="AD144" s="11">
        <f>VLOOKUP($D144,[1]Hoja2!$A:$E,3,FALSE)</f>
        <v>14269</v>
      </c>
      <c r="AE144" s="11">
        <f>VLOOKUP($D144,[1]Hoja2!$A:$E,4,FALSE)</f>
        <v>15205</v>
      </c>
      <c r="AF144" s="11">
        <f>VLOOKUP($D144,[1]Hoja2!$A:$E,5,FALSE)</f>
        <v>15664</v>
      </c>
      <c r="AG144" s="36">
        <v>11887</v>
      </c>
      <c r="AH144" s="11">
        <f>K144-AG144</f>
        <v>2247</v>
      </c>
      <c r="AI144" s="26">
        <f>AG144/($AG144+$AH144)</f>
        <v>0.84102164992217343</v>
      </c>
      <c r="AJ144" s="26">
        <f>AH144/($AG144+$AH144)</f>
        <v>0.15897835007782651</v>
      </c>
      <c r="AK144" s="14">
        <f>IFERROR(AG144/AH144,0)</f>
        <v>5.2901646639964399</v>
      </c>
      <c r="AL144" s="28">
        <v>6521.2765957446809</v>
      </c>
      <c r="AM144" s="30">
        <v>4291</v>
      </c>
      <c r="AN144" s="31">
        <v>0.65800000000000003</v>
      </c>
      <c r="AO144" s="32">
        <v>14584.732824427479</v>
      </c>
      <c r="AP144" s="32">
        <v>9553</v>
      </c>
      <c r="AQ144" s="31">
        <v>0.65500000000000003</v>
      </c>
      <c r="AR144" s="30">
        <v>1729</v>
      </c>
      <c r="AS144" s="30">
        <v>2562</v>
      </c>
      <c r="AT144" s="31">
        <v>0.59706362153344206</v>
      </c>
      <c r="AU144" s="4">
        <v>39</v>
      </c>
      <c r="AV144" s="4">
        <v>24</v>
      </c>
      <c r="AW144" s="4">
        <v>127</v>
      </c>
      <c r="AX144" s="4">
        <v>190</v>
      </c>
      <c r="AY144" s="29">
        <v>0.20499999999999999</v>
      </c>
      <c r="AZ144" s="29">
        <v>0.126</v>
      </c>
      <c r="BA144" s="29">
        <v>0.66800000000000004</v>
      </c>
      <c r="BB144" s="4">
        <v>4936</v>
      </c>
      <c r="BC144" s="29">
        <v>3.7999999999999999E-2</v>
      </c>
      <c r="BD144" s="4">
        <v>4267</v>
      </c>
      <c r="BE144" s="4">
        <v>343</v>
      </c>
      <c r="BF144" s="4">
        <v>126</v>
      </c>
      <c r="BG144" s="4">
        <v>157</v>
      </c>
      <c r="BH144" s="4">
        <v>15205</v>
      </c>
      <c r="BI144" s="5">
        <v>347</v>
      </c>
      <c r="BJ144" s="33">
        <v>2282.1</v>
      </c>
      <c r="BK144" s="4">
        <v>642</v>
      </c>
      <c r="BL144" s="4">
        <v>586</v>
      </c>
      <c r="BM144" s="4">
        <v>9</v>
      </c>
      <c r="BN144" s="4">
        <v>5</v>
      </c>
      <c r="BO144" s="4">
        <v>0</v>
      </c>
      <c r="BP144" s="4">
        <v>0</v>
      </c>
      <c r="BQ144" s="4">
        <v>0</v>
      </c>
      <c r="BR144" s="4">
        <v>8</v>
      </c>
      <c r="BS144" s="4">
        <v>0</v>
      </c>
      <c r="BT144" s="4">
        <v>1</v>
      </c>
      <c r="BU144" s="4">
        <v>33</v>
      </c>
      <c r="BV144" s="4">
        <v>40</v>
      </c>
      <c r="BW144" s="4">
        <v>14094</v>
      </c>
      <c r="BX144" s="29">
        <v>2.8300551860761286E-3</v>
      </c>
    </row>
    <row r="145" spans="1:76" x14ac:dyDescent="0.25">
      <c r="A145" s="6" t="s">
        <v>317</v>
      </c>
      <c r="B145" s="4">
        <v>14</v>
      </c>
      <c r="C145" s="4">
        <v>142</v>
      </c>
      <c r="D145" s="6">
        <v>14202</v>
      </c>
      <c r="E145" s="4" t="s">
        <v>478</v>
      </c>
      <c r="F145" s="4" t="s">
        <v>479</v>
      </c>
      <c r="G145" s="4" t="s">
        <v>485</v>
      </c>
      <c r="H145" s="4">
        <v>6500</v>
      </c>
      <c r="I145" s="4">
        <v>6482</v>
      </c>
      <c r="J145" s="4">
        <v>18</v>
      </c>
      <c r="K145" s="4">
        <v>14665</v>
      </c>
      <c r="L145" s="4">
        <v>7252</v>
      </c>
      <c r="M145" s="4">
        <v>7413</v>
      </c>
      <c r="N145" s="14">
        <f>(L145/M145)*100</f>
        <v>97.828139754485363</v>
      </c>
      <c r="O145" s="4">
        <v>53.4</v>
      </c>
      <c r="P145" s="4">
        <v>34.5</v>
      </c>
      <c r="Q145" s="4">
        <v>18.899999999999999</v>
      </c>
      <c r="R145" s="4">
        <v>22.5</v>
      </c>
      <c r="S145" s="4">
        <v>65.2</v>
      </c>
      <c r="T145" s="4">
        <v>12.3</v>
      </c>
      <c r="U145" s="25">
        <v>3973.8389999999999</v>
      </c>
      <c r="V145" s="34">
        <v>0.26358708739280701</v>
      </c>
      <c r="W145" s="4">
        <v>2150</v>
      </c>
      <c r="X145" s="27">
        <v>0.14073057999999999</v>
      </c>
      <c r="Y145" s="35">
        <v>3385.7869999999998</v>
      </c>
      <c r="Z145" s="34">
        <v>0.23525480926036835</v>
      </c>
      <c r="AA145" s="4">
        <v>4789</v>
      </c>
      <c r="AB145" s="29">
        <v>0.32934762000000001</v>
      </c>
      <c r="AC145" s="11">
        <f>VLOOKUP($D145,[1]Hoja2!$A:$E,2,FALSE)</f>
        <v>15576</v>
      </c>
      <c r="AD145" s="11">
        <f>VLOOKUP($D145,[1]Hoja2!$A:$E,3,FALSE)</f>
        <v>15249</v>
      </c>
      <c r="AE145" s="11">
        <f>VLOOKUP($D145,[1]Hoja2!$A:$E,4,FALSE)</f>
        <v>15261</v>
      </c>
      <c r="AF145" s="11">
        <f>VLOOKUP($D145,[1]Hoja2!$A:$E,5,FALSE)</f>
        <v>14997</v>
      </c>
      <c r="AG145" s="36">
        <v>8183</v>
      </c>
      <c r="AH145" s="11">
        <f>K145-AG145</f>
        <v>6482</v>
      </c>
      <c r="AI145" s="26">
        <f>AG145/($AG145+$AH145)</f>
        <v>0.55799522673031021</v>
      </c>
      <c r="AJ145" s="26">
        <f>AH145/($AG145+$AH145)</f>
        <v>0.44200477326968973</v>
      </c>
      <c r="AK145" s="14">
        <f>IFERROR(AG145/AH145,0)</f>
        <v>1.2624190064794816</v>
      </c>
      <c r="AL145" s="28">
        <v>5139.5007342143899</v>
      </c>
      <c r="AM145" s="30">
        <v>3500</v>
      </c>
      <c r="AN145" s="31">
        <v>0.68100000000000005</v>
      </c>
      <c r="AO145" s="32">
        <v>14803.418803418805</v>
      </c>
      <c r="AP145" s="32">
        <v>10392</v>
      </c>
      <c r="AQ145" s="31">
        <v>0.70199999999999996</v>
      </c>
      <c r="AR145" s="30">
        <v>1747</v>
      </c>
      <c r="AS145" s="30">
        <v>1753</v>
      </c>
      <c r="AT145" s="31">
        <v>0.50085714285714289</v>
      </c>
      <c r="AU145" s="4">
        <v>43</v>
      </c>
      <c r="AV145" s="4">
        <v>39</v>
      </c>
      <c r="AW145" s="4">
        <v>432</v>
      </c>
      <c r="AX145" s="4">
        <v>514</v>
      </c>
      <c r="AY145" s="29">
        <v>8.4000000000000005E-2</v>
      </c>
      <c r="AZ145" s="29">
        <v>7.5999999999999998E-2</v>
      </c>
      <c r="BA145" s="29">
        <v>0.84</v>
      </c>
      <c r="BB145" s="4">
        <v>4880</v>
      </c>
      <c r="BC145" s="29">
        <v>0.105</v>
      </c>
      <c r="BD145" s="4">
        <v>3556</v>
      </c>
      <c r="BE145" s="4">
        <v>301</v>
      </c>
      <c r="BF145" s="4">
        <v>16</v>
      </c>
      <c r="BG145" s="4">
        <v>978</v>
      </c>
      <c r="BH145" s="4">
        <v>15261</v>
      </c>
      <c r="BI145" s="5">
        <v>605</v>
      </c>
      <c r="BJ145" s="33">
        <v>3964.4</v>
      </c>
      <c r="BK145" s="4">
        <v>4847</v>
      </c>
      <c r="BL145" s="4">
        <v>4569</v>
      </c>
      <c r="BM145" s="4">
        <v>3</v>
      </c>
      <c r="BN145" s="4">
        <v>2</v>
      </c>
      <c r="BO145" s="4">
        <v>0</v>
      </c>
      <c r="BP145" s="4">
        <v>1</v>
      </c>
      <c r="BQ145" s="4">
        <v>2</v>
      </c>
      <c r="BR145" s="4">
        <v>7</v>
      </c>
      <c r="BS145" s="4">
        <v>6</v>
      </c>
      <c r="BT145" s="4">
        <v>1</v>
      </c>
      <c r="BU145" s="4">
        <v>256</v>
      </c>
      <c r="BV145" s="4">
        <v>121</v>
      </c>
      <c r="BW145" s="4">
        <v>14544</v>
      </c>
      <c r="BX145" s="29">
        <v>8.2509376065461985E-3</v>
      </c>
    </row>
    <row r="146" spans="1:76" x14ac:dyDescent="0.25">
      <c r="A146" s="6" t="s">
        <v>218</v>
      </c>
      <c r="B146" s="4">
        <v>10</v>
      </c>
      <c r="C146" s="4">
        <v>102</v>
      </c>
      <c r="D146" s="6">
        <v>10203</v>
      </c>
      <c r="E146" s="4" t="s">
        <v>681</v>
      </c>
      <c r="F146" s="4" t="s">
        <v>691</v>
      </c>
      <c r="G146" s="4" t="s">
        <v>692</v>
      </c>
      <c r="H146" s="4">
        <v>6706</v>
      </c>
      <c r="I146" s="4">
        <v>6689</v>
      </c>
      <c r="J146" s="4">
        <v>17</v>
      </c>
      <c r="K146" s="4">
        <v>14858</v>
      </c>
      <c r="L146" s="4">
        <v>7445</v>
      </c>
      <c r="M146" s="4">
        <v>7413</v>
      </c>
      <c r="N146" s="14">
        <f>(L146/M146)*100</f>
        <v>100.43167408606502</v>
      </c>
      <c r="O146" s="4">
        <v>45.3</v>
      </c>
      <c r="P146" s="4">
        <v>28.7</v>
      </c>
      <c r="Q146" s="4">
        <v>16.600000000000001</v>
      </c>
      <c r="R146" s="4">
        <v>19.7</v>
      </c>
      <c r="S146" s="4">
        <v>68.8</v>
      </c>
      <c r="T146" s="4">
        <v>11.5</v>
      </c>
      <c r="U146" s="25">
        <v>2916.5410000000002</v>
      </c>
      <c r="V146" s="34">
        <v>0.19419005513191223</v>
      </c>
      <c r="W146" s="4">
        <v>1962</v>
      </c>
      <c r="X146" s="27">
        <v>0.12779166</v>
      </c>
      <c r="Y146" s="35">
        <v>4863.0159999999996</v>
      </c>
      <c r="Z146" s="34">
        <v>0.32502445578575134</v>
      </c>
      <c r="AA146" s="4">
        <v>5124</v>
      </c>
      <c r="AB146" s="29">
        <v>0.34460325000000003</v>
      </c>
      <c r="AC146" s="11">
        <f>VLOOKUP($D146,[1]Hoja2!$A:$E,2,FALSE)</f>
        <v>12999</v>
      </c>
      <c r="AD146" s="11">
        <f>VLOOKUP($D146,[1]Hoja2!$A:$E,3,FALSE)</f>
        <v>14497</v>
      </c>
      <c r="AE146" s="11">
        <f>VLOOKUP($D146,[1]Hoja2!$A:$E,4,FALSE)</f>
        <v>16013</v>
      </c>
      <c r="AF146" s="11">
        <f>VLOOKUP($D146,[1]Hoja2!$A:$E,5,FALSE)</f>
        <v>16651</v>
      </c>
      <c r="AG146" s="36">
        <v>5714</v>
      </c>
      <c r="AH146" s="11">
        <f>K146-AG146</f>
        <v>9144</v>
      </c>
      <c r="AI146" s="26">
        <f>AG146/($AG146+$AH146)</f>
        <v>0.38457396688652579</v>
      </c>
      <c r="AJ146" s="26">
        <f>AH146/($AG146+$AH146)</f>
        <v>0.61542603311347421</v>
      </c>
      <c r="AK146" s="14">
        <f>IFERROR(AG146/AH146,0)</f>
        <v>0.62489063867016625</v>
      </c>
      <c r="AL146" s="28">
        <v>5373.4939759036151</v>
      </c>
      <c r="AM146" s="30">
        <v>3122</v>
      </c>
      <c r="AN146" s="31">
        <v>0.58099999999999996</v>
      </c>
      <c r="AO146" s="32">
        <v>13616.179001721172</v>
      </c>
      <c r="AP146" s="32">
        <v>7911</v>
      </c>
      <c r="AQ146" s="31">
        <v>0.58099999999999996</v>
      </c>
      <c r="AR146" s="30">
        <v>1471</v>
      </c>
      <c r="AS146" s="30">
        <v>1651</v>
      </c>
      <c r="AT146" s="31">
        <v>0.52882767456758484</v>
      </c>
      <c r="AU146" s="4">
        <v>37</v>
      </c>
      <c r="AV146" s="4">
        <v>24</v>
      </c>
      <c r="AW146" s="4">
        <v>598</v>
      </c>
      <c r="AX146" s="4">
        <v>659</v>
      </c>
      <c r="AY146" s="29">
        <v>5.6000000000000001E-2</v>
      </c>
      <c r="AZ146" s="29">
        <v>3.5999999999999997E-2</v>
      </c>
      <c r="BA146" s="29">
        <v>0.90700000000000003</v>
      </c>
      <c r="BB146" s="4">
        <v>5045</v>
      </c>
      <c r="BC146" s="29">
        <v>0.13100000000000001</v>
      </c>
      <c r="BD146" s="4">
        <v>2911</v>
      </c>
      <c r="BE146" s="4">
        <v>865</v>
      </c>
      <c r="BF146" s="4">
        <v>140</v>
      </c>
      <c r="BG146" s="4">
        <v>1096</v>
      </c>
      <c r="BH146" s="4">
        <v>16013</v>
      </c>
      <c r="BI146" s="5">
        <v>943</v>
      </c>
      <c r="BJ146" s="33">
        <v>5889</v>
      </c>
      <c r="BK146" s="4">
        <v>5778</v>
      </c>
      <c r="BL146" s="4">
        <v>2443</v>
      </c>
      <c r="BM146" s="4">
        <v>14</v>
      </c>
      <c r="BN146" s="4">
        <v>0</v>
      </c>
      <c r="BO146" s="4">
        <v>2</v>
      </c>
      <c r="BP146" s="4">
        <v>2</v>
      </c>
      <c r="BQ146" s="4">
        <v>5</v>
      </c>
      <c r="BR146" s="4">
        <v>7</v>
      </c>
      <c r="BS146" s="4">
        <v>1</v>
      </c>
      <c r="BT146" s="4">
        <v>0</v>
      </c>
      <c r="BU146" s="4">
        <v>3304</v>
      </c>
      <c r="BV146" s="4">
        <v>153</v>
      </c>
      <c r="BW146" s="4">
        <v>14705</v>
      </c>
      <c r="BX146" s="29">
        <v>1.0297482837528604E-2</v>
      </c>
    </row>
    <row r="147" spans="1:76" x14ac:dyDescent="0.25">
      <c r="A147" s="6" t="s">
        <v>103</v>
      </c>
      <c r="B147" s="4">
        <v>6</v>
      </c>
      <c r="C147" s="4">
        <v>63</v>
      </c>
      <c r="D147" s="6">
        <v>6302</v>
      </c>
      <c r="E147" s="4" t="s">
        <v>588</v>
      </c>
      <c r="F147" s="4" t="s">
        <v>589</v>
      </c>
      <c r="G147" s="4" t="s">
        <v>598</v>
      </c>
      <c r="H147" s="4">
        <v>5740</v>
      </c>
      <c r="I147" s="4">
        <v>5736</v>
      </c>
      <c r="J147" s="4">
        <v>4</v>
      </c>
      <c r="K147" s="4">
        <v>15037</v>
      </c>
      <c r="L147" s="4">
        <v>7577</v>
      </c>
      <c r="M147" s="4">
        <v>7460</v>
      </c>
      <c r="N147" s="14">
        <f>(L147/M147)*100</f>
        <v>101.56836461126007</v>
      </c>
      <c r="O147" s="4">
        <v>50.4</v>
      </c>
      <c r="P147" s="4">
        <v>28.6</v>
      </c>
      <c r="Q147" s="4">
        <v>21.8</v>
      </c>
      <c r="R147" s="4">
        <v>19</v>
      </c>
      <c r="S147" s="4">
        <v>66.5</v>
      </c>
      <c r="T147" s="4">
        <v>14.5</v>
      </c>
      <c r="U147" s="25">
        <v>3625.16</v>
      </c>
      <c r="V147" s="34">
        <v>0.26751977205276489</v>
      </c>
      <c r="W147" s="4">
        <v>1600</v>
      </c>
      <c r="X147" s="27">
        <v>0.11950377</v>
      </c>
      <c r="Y147" s="35">
        <v>2961.623</v>
      </c>
      <c r="Z147" s="34">
        <v>0.21897394955158234</v>
      </c>
      <c r="AA147" s="4">
        <v>3421</v>
      </c>
      <c r="AB147" s="29">
        <v>0.28034751000000002</v>
      </c>
      <c r="AC147" s="11">
        <f>VLOOKUP($D147,[1]Hoja2!$A:$E,2,FALSE)</f>
        <v>14502</v>
      </c>
      <c r="AD147" s="11">
        <f>VLOOKUP($D147,[1]Hoja2!$A:$E,3,FALSE)</f>
        <v>15016</v>
      </c>
      <c r="AE147" s="11">
        <f>VLOOKUP($D147,[1]Hoja2!$A:$E,4,FALSE)</f>
        <v>15925</v>
      </c>
      <c r="AF147" s="11">
        <f>VLOOKUP($D147,[1]Hoja2!$A:$E,5,FALSE)</f>
        <v>16350</v>
      </c>
      <c r="AG147" s="36">
        <v>8646</v>
      </c>
      <c r="AH147" s="11">
        <f>K147-AG147</f>
        <v>6391</v>
      </c>
      <c r="AI147" s="26">
        <f>AG147/($AG147+$AH147)</f>
        <v>0.57498171177761526</v>
      </c>
      <c r="AJ147" s="26">
        <f>AH147/($AG147+$AH147)</f>
        <v>0.4250182882223848</v>
      </c>
      <c r="AK147" s="14">
        <f>IFERROR(AG147/AH147,0)</f>
        <v>1.3528399311531842</v>
      </c>
      <c r="AL147" s="28">
        <v>5714.5015105740176</v>
      </c>
      <c r="AM147" s="30">
        <v>3783</v>
      </c>
      <c r="AN147" s="31">
        <v>0.66200000000000003</v>
      </c>
      <c r="AO147" s="32">
        <v>14350.223546944857</v>
      </c>
      <c r="AP147" s="32">
        <v>9629</v>
      </c>
      <c r="AQ147" s="31">
        <v>0.67100000000000004</v>
      </c>
      <c r="AR147" s="30">
        <v>1970</v>
      </c>
      <c r="AS147" s="30">
        <v>1813</v>
      </c>
      <c r="AT147" s="31">
        <v>0.47924927306370607</v>
      </c>
      <c r="AU147" s="4">
        <v>39</v>
      </c>
      <c r="AV147" s="4">
        <v>54</v>
      </c>
      <c r="AW147" s="4">
        <v>203</v>
      </c>
      <c r="AX147" s="4">
        <v>296</v>
      </c>
      <c r="AY147" s="29">
        <v>0.13200000000000001</v>
      </c>
      <c r="AZ147" s="29">
        <v>0.182</v>
      </c>
      <c r="BA147" s="29">
        <v>0.68600000000000005</v>
      </c>
      <c r="BB147" s="4">
        <v>4965</v>
      </c>
      <c r="BC147" s="29">
        <v>0.06</v>
      </c>
      <c r="BD147" s="4">
        <v>4540</v>
      </c>
      <c r="BE147" s="4">
        <v>229</v>
      </c>
      <c r="BF147" s="4">
        <v>95</v>
      </c>
      <c r="BG147" s="4">
        <v>75</v>
      </c>
      <c r="BH147" s="4">
        <v>15925</v>
      </c>
      <c r="BI147" s="5">
        <v>394</v>
      </c>
      <c r="BJ147" s="33">
        <v>2474.1</v>
      </c>
      <c r="BK147" s="4">
        <v>465</v>
      </c>
      <c r="BL147" s="4">
        <v>408</v>
      </c>
      <c r="BM147" s="4">
        <v>8</v>
      </c>
      <c r="BN147" s="4">
        <v>2</v>
      </c>
      <c r="BO147" s="4">
        <v>3</v>
      </c>
      <c r="BP147" s="4">
        <v>2</v>
      </c>
      <c r="BQ147" s="4">
        <v>0</v>
      </c>
      <c r="BR147" s="4">
        <v>13</v>
      </c>
      <c r="BS147" s="4">
        <v>1</v>
      </c>
      <c r="BT147" s="4">
        <v>1</v>
      </c>
      <c r="BU147" s="4">
        <v>27</v>
      </c>
      <c r="BV147" s="4">
        <v>102</v>
      </c>
      <c r="BW147" s="4">
        <v>14935</v>
      </c>
      <c r="BX147" s="29">
        <v>6.7832679390835938E-3</v>
      </c>
    </row>
    <row r="148" spans="1:76" x14ac:dyDescent="0.25">
      <c r="A148" s="6" t="s">
        <v>181</v>
      </c>
      <c r="B148" s="4">
        <v>9</v>
      </c>
      <c r="C148" s="4">
        <v>91</v>
      </c>
      <c r="D148" s="6">
        <v>9107</v>
      </c>
      <c r="E148" s="4" t="s">
        <v>442</v>
      </c>
      <c r="F148" s="4" t="s">
        <v>443</v>
      </c>
      <c r="G148" s="4" t="s">
        <v>464</v>
      </c>
      <c r="H148" s="4">
        <v>6119</v>
      </c>
      <c r="I148" s="4">
        <v>6111</v>
      </c>
      <c r="J148" s="4">
        <v>8</v>
      </c>
      <c r="K148" s="4">
        <v>14414</v>
      </c>
      <c r="L148" s="4">
        <v>6945</v>
      </c>
      <c r="M148" s="4">
        <v>7469</v>
      </c>
      <c r="N148" s="14">
        <f>(L148/M148)*100</f>
        <v>92.984335252376496</v>
      </c>
      <c r="O148" s="4">
        <v>53.9</v>
      </c>
      <c r="P148" s="4">
        <v>28.1</v>
      </c>
      <c r="Q148" s="4">
        <v>25.8</v>
      </c>
      <c r="R148" s="4">
        <v>18.3</v>
      </c>
      <c r="S148" s="4">
        <v>65</v>
      </c>
      <c r="T148" s="4">
        <v>16.8</v>
      </c>
      <c r="U148" s="25">
        <v>2421.924</v>
      </c>
      <c r="V148" s="34">
        <v>0.16119292378425598</v>
      </c>
      <c r="W148" s="4">
        <v>1688</v>
      </c>
      <c r="X148" s="27">
        <v>0.11297005</v>
      </c>
      <c r="Y148" s="35">
        <v>4080.4090000000001</v>
      </c>
      <c r="Z148" s="34">
        <v>0.27678802609443665</v>
      </c>
      <c r="AA148" s="4">
        <v>4332</v>
      </c>
      <c r="AB148" s="29">
        <v>0.30234952999999998</v>
      </c>
      <c r="AC148" s="11">
        <f>VLOOKUP($D148,[1]Hoja2!$A:$E,2,FALSE)</f>
        <v>15814</v>
      </c>
      <c r="AD148" s="11">
        <f>VLOOKUP($D148,[1]Hoja2!$A:$E,3,FALSE)</f>
        <v>15249</v>
      </c>
      <c r="AE148" s="11">
        <f>VLOOKUP($D148,[1]Hoja2!$A:$E,4,FALSE)</f>
        <v>15148</v>
      </c>
      <c r="AF148" s="11">
        <f>VLOOKUP($D148,[1]Hoja2!$A:$E,5,FALSE)</f>
        <v>14928</v>
      </c>
      <c r="AG148" s="36">
        <v>10160</v>
      </c>
      <c r="AH148" s="11">
        <f>K148-AG148</f>
        <v>4254</v>
      </c>
      <c r="AI148" s="26">
        <f>AG148/($AG148+$AH148)</f>
        <v>0.70487026502011929</v>
      </c>
      <c r="AJ148" s="26">
        <f>AH148/($AG148+$AH148)</f>
        <v>0.29512973497988065</v>
      </c>
      <c r="AK148" s="14">
        <f>IFERROR(AG148/AH148,0)</f>
        <v>2.3883403855195109</v>
      </c>
      <c r="AL148" s="28">
        <v>5957.2039942938663</v>
      </c>
      <c r="AM148" s="30">
        <v>4176</v>
      </c>
      <c r="AN148" s="31">
        <v>0.70099999999999996</v>
      </c>
      <c r="AO148" s="32">
        <v>14589.060308555401</v>
      </c>
      <c r="AP148" s="32">
        <v>10402</v>
      </c>
      <c r="AQ148" s="31">
        <v>0.71299999999999997</v>
      </c>
      <c r="AR148" s="30">
        <v>1798</v>
      </c>
      <c r="AS148" s="30">
        <v>2378</v>
      </c>
      <c r="AT148" s="31">
        <v>0.56944444444444442</v>
      </c>
      <c r="AU148" s="4">
        <v>85</v>
      </c>
      <c r="AV148" s="4">
        <v>59</v>
      </c>
      <c r="AW148" s="4">
        <v>209</v>
      </c>
      <c r="AX148" s="4">
        <v>353</v>
      </c>
      <c r="AY148" s="29">
        <v>0.24099999999999999</v>
      </c>
      <c r="AZ148" s="29">
        <v>0.16700000000000001</v>
      </c>
      <c r="BA148" s="29">
        <v>0.59199999999999997</v>
      </c>
      <c r="BB148" s="4">
        <v>5082</v>
      </c>
      <c r="BC148" s="29">
        <v>6.9000000000000006E-2</v>
      </c>
      <c r="BD148" s="4">
        <v>3681</v>
      </c>
      <c r="BE148" s="4">
        <v>594</v>
      </c>
      <c r="BF148" s="4">
        <v>138</v>
      </c>
      <c r="BG148" s="4">
        <v>639</v>
      </c>
      <c r="BH148" s="4">
        <v>15148</v>
      </c>
      <c r="BI148" s="5">
        <v>470</v>
      </c>
      <c r="BJ148" s="33">
        <v>3102.7</v>
      </c>
      <c r="BK148" s="4">
        <v>2701</v>
      </c>
      <c r="BL148" s="4">
        <v>2601</v>
      </c>
      <c r="BM148" s="4">
        <v>10</v>
      </c>
      <c r="BN148" s="4">
        <v>1</v>
      </c>
      <c r="BO148" s="4">
        <v>0</v>
      </c>
      <c r="BP148" s="4">
        <v>0</v>
      </c>
      <c r="BQ148" s="4">
        <v>0</v>
      </c>
      <c r="BR148" s="4">
        <v>3</v>
      </c>
      <c r="BS148" s="4">
        <v>1</v>
      </c>
      <c r="BT148" s="4">
        <v>1</v>
      </c>
      <c r="BU148" s="4">
        <v>84</v>
      </c>
      <c r="BV148" s="4">
        <v>153</v>
      </c>
      <c r="BW148" s="4">
        <v>14261</v>
      </c>
      <c r="BX148" s="29">
        <v>1.0614680172054946E-2</v>
      </c>
    </row>
    <row r="149" spans="1:76" x14ac:dyDescent="0.25">
      <c r="A149" s="6" t="s">
        <v>50</v>
      </c>
      <c r="B149" s="4">
        <v>5</v>
      </c>
      <c r="C149" s="4">
        <v>53</v>
      </c>
      <c r="D149" s="6">
        <v>5302</v>
      </c>
      <c r="E149" s="4" t="s">
        <v>547</v>
      </c>
      <c r="F149" s="4" t="s">
        <v>555</v>
      </c>
      <c r="G149" s="4" t="s">
        <v>557</v>
      </c>
      <c r="H149" s="4">
        <v>5488</v>
      </c>
      <c r="I149" s="4">
        <v>5484</v>
      </c>
      <c r="J149" s="4">
        <v>4</v>
      </c>
      <c r="K149" s="4">
        <v>14832</v>
      </c>
      <c r="L149" s="4">
        <v>7328</v>
      </c>
      <c r="M149" s="4">
        <v>7504</v>
      </c>
      <c r="N149" s="14">
        <f>(L149/M149)*100</f>
        <v>97.654584221748394</v>
      </c>
      <c r="O149" s="4">
        <v>51.5</v>
      </c>
      <c r="P149" s="4">
        <v>34.299999999999997</v>
      </c>
      <c r="Q149" s="4">
        <v>17.2</v>
      </c>
      <c r="R149" s="4">
        <v>22.6</v>
      </c>
      <c r="S149" s="4">
        <v>66</v>
      </c>
      <c r="T149" s="4">
        <v>11.3</v>
      </c>
      <c r="U149" s="25">
        <v>1692.182</v>
      </c>
      <c r="V149" s="34">
        <v>0.15659649670124054</v>
      </c>
      <c r="W149" s="4">
        <v>1861</v>
      </c>
      <c r="X149" s="27">
        <v>0.17179797999999999</v>
      </c>
      <c r="Y149" s="35">
        <v>1672.0129999999999</v>
      </c>
      <c r="Z149" s="34">
        <v>0.16003184020519257</v>
      </c>
      <c r="AA149" s="4">
        <v>1510</v>
      </c>
      <c r="AB149" s="29">
        <v>0.16754735000000001</v>
      </c>
      <c r="AC149" s="11">
        <f>VLOOKUP($D149,[1]Hoja2!$A:$E,2,FALSE)</f>
        <v>10467</v>
      </c>
      <c r="AD149" s="11">
        <f>VLOOKUP($D149,[1]Hoja2!$A:$E,3,FALSE)</f>
        <v>13047</v>
      </c>
      <c r="AE149" s="11">
        <f>VLOOKUP($D149,[1]Hoja2!$A:$E,4,FALSE)</f>
        <v>16482</v>
      </c>
      <c r="AF149" s="11">
        <f>VLOOKUP($D149,[1]Hoja2!$A:$E,5,FALSE)</f>
        <v>19262</v>
      </c>
      <c r="AG149" s="36">
        <v>10691</v>
      </c>
      <c r="AH149" s="11">
        <f>K149-AG149</f>
        <v>4141</v>
      </c>
      <c r="AI149" s="26">
        <f>AG149/($AG149+$AH149)</f>
        <v>0.72080636461704428</v>
      </c>
      <c r="AJ149" s="26">
        <f>AH149/($AG149+$AH149)</f>
        <v>0.27919363538295577</v>
      </c>
      <c r="AK149" s="14">
        <f>IFERROR(AG149/AH149,0)</f>
        <v>2.5817435402076794</v>
      </c>
      <c r="AL149" s="28">
        <v>5476.1904761904761</v>
      </c>
      <c r="AM149" s="30">
        <v>2875</v>
      </c>
      <c r="AN149" s="31">
        <v>0.52500000000000002</v>
      </c>
      <c r="AO149" s="32">
        <v>13787.313432835819</v>
      </c>
      <c r="AP149" s="32">
        <v>7390</v>
      </c>
      <c r="AQ149" s="31">
        <v>0.53600000000000003</v>
      </c>
      <c r="AR149" s="30">
        <v>1202</v>
      </c>
      <c r="AS149" s="30">
        <v>1673</v>
      </c>
      <c r="AT149" s="31">
        <v>0.58191304347826089</v>
      </c>
      <c r="AU149" s="4">
        <v>37</v>
      </c>
      <c r="AV149" s="4">
        <v>79</v>
      </c>
      <c r="AW149" s="4">
        <v>123</v>
      </c>
      <c r="AX149" s="4">
        <v>239</v>
      </c>
      <c r="AY149" s="29">
        <v>0.155</v>
      </c>
      <c r="AZ149" s="29">
        <v>0.33100000000000002</v>
      </c>
      <c r="BA149" s="29">
        <v>0.51500000000000001</v>
      </c>
      <c r="BB149" s="4">
        <v>4667</v>
      </c>
      <c r="BC149" s="29">
        <v>5.0999999999999997E-2</v>
      </c>
      <c r="BD149" s="4">
        <v>4292</v>
      </c>
      <c r="BE149" s="4">
        <v>239</v>
      </c>
      <c r="BF149" s="4">
        <v>76</v>
      </c>
      <c r="BG149" s="4">
        <v>16</v>
      </c>
      <c r="BH149" s="4">
        <v>16482</v>
      </c>
      <c r="BI149" s="5">
        <v>519</v>
      </c>
      <c r="BJ149" s="33">
        <v>3148.9</v>
      </c>
      <c r="BK149" s="4">
        <v>849</v>
      </c>
      <c r="BL149" s="4">
        <v>649</v>
      </c>
      <c r="BM149" s="4">
        <v>45</v>
      </c>
      <c r="BN149" s="4">
        <v>8</v>
      </c>
      <c r="BO149" s="4">
        <v>3</v>
      </c>
      <c r="BP149" s="4">
        <v>3</v>
      </c>
      <c r="BQ149" s="4">
        <v>6</v>
      </c>
      <c r="BR149" s="4">
        <v>88</v>
      </c>
      <c r="BS149" s="4">
        <v>3</v>
      </c>
      <c r="BT149" s="4">
        <v>0</v>
      </c>
      <c r="BU149" s="4">
        <v>44</v>
      </c>
      <c r="BV149" s="4">
        <v>203</v>
      </c>
      <c r="BW149" s="4">
        <v>14629</v>
      </c>
      <c r="BX149" s="29">
        <v>1.3686623516720604E-2</v>
      </c>
    </row>
    <row r="150" spans="1:76" x14ac:dyDescent="0.25">
      <c r="A150" s="6" t="s">
        <v>191</v>
      </c>
      <c r="B150" s="4">
        <v>9</v>
      </c>
      <c r="C150" s="4">
        <v>91</v>
      </c>
      <c r="D150" s="6">
        <v>9117</v>
      </c>
      <c r="E150" s="4" t="s">
        <v>442</v>
      </c>
      <c r="F150" s="4" t="s">
        <v>443</v>
      </c>
      <c r="G150" s="4" t="s">
        <v>447</v>
      </c>
      <c r="H150" s="4">
        <v>6442</v>
      </c>
      <c r="I150" s="4">
        <v>6438</v>
      </c>
      <c r="J150" s="4">
        <v>4</v>
      </c>
      <c r="K150" s="4">
        <v>15045</v>
      </c>
      <c r="L150" s="4">
        <v>7526</v>
      </c>
      <c r="M150" s="4">
        <v>7519</v>
      </c>
      <c r="N150" s="14">
        <f>(L150/M150)*100</f>
        <v>100.09309748636788</v>
      </c>
      <c r="O150" s="4">
        <v>58.9</v>
      </c>
      <c r="P150" s="4">
        <v>32.299999999999997</v>
      </c>
      <c r="Q150" s="4">
        <v>26.5</v>
      </c>
      <c r="R150" s="4">
        <v>20.3</v>
      </c>
      <c r="S150" s="4">
        <v>63</v>
      </c>
      <c r="T150" s="4">
        <v>16.7</v>
      </c>
      <c r="U150" s="25">
        <v>5995.4359999999997</v>
      </c>
      <c r="V150" s="34">
        <v>0.39839428663253784</v>
      </c>
      <c r="W150" s="4">
        <v>4181</v>
      </c>
      <c r="X150" s="27">
        <v>0.27462362000000001</v>
      </c>
      <c r="Y150" s="35">
        <v>5864.6559999999999</v>
      </c>
      <c r="Z150" s="34">
        <v>0.39210107922554016</v>
      </c>
      <c r="AA150" s="4">
        <v>5185</v>
      </c>
      <c r="AB150" s="29">
        <v>0.35806270000000001</v>
      </c>
      <c r="AC150" s="11">
        <f>VLOOKUP($D150,[1]Hoja2!$A:$E,2,FALSE)</f>
        <v>15900</v>
      </c>
      <c r="AD150" s="11">
        <f>VLOOKUP($D150,[1]Hoja2!$A:$E,3,FALSE)</f>
        <v>15701</v>
      </c>
      <c r="AE150" s="11">
        <f>VLOOKUP($D150,[1]Hoja2!$A:$E,4,FALSE)</f>
        <v>15786</v>
      </c>
      <c r="AF150" s="11">
        <f>VLOOKUP($D150,[1]Hoja2!$A:$E,5,FALSE)</f>
        <v>15613</v>
      </c>
      <c r="AG150" s="36">
        <v>5403</v>
      </c>
      <c r="AH150" s="11">
        <f>K150-AG150</f>
        <v>9642</v>
      </c>
      <c r="AI150" s="26">
        <f>AG150/($AG150+$AH150)</f>
        <v>0.35912263210368894</v>
      </c>
      <c r="AJ150" s="26">
        <f>AH150/($AG150+$AH150)</f>
        <v>0.64087736789631111</v>
      </c>
      <c r="AK150" s="14">
        <f>IFERROR(AG150/AH150,0)</f>
        <v>0.56036092097075296</v>
      </c>
      <c r="AL150" s="28">
        <v>6319.41031941032</v>
      </c>
      <c r="AM150" s="30">
        <v>5144</v>
      </c>
      <c r="AN150" s="31">
        <v>0.81399999999999995</v>
      </c>
      <c r="AO150" s="32">
        <v>16024.301336573513</v>
      </c>
      <c r="AP150" s="32">
        <v>13188</v>
      </c>
      <c r="AQ150" s="31">
        <v>0.82299999999999995</v>
      </c>
      <c r="AR150" s="30">
        <v>2985</v>
      </c>
      <c r="AS150" s="30">
        <v>2159</v>
      </c>
      <c r="AT150" s="31">
        <v>0.41971228615863143</v>
      </c>
      <c r="AU150" s="4">
        <v>45</v>
      </c>
      <c r="AV150" s="4">
        <v>43</v>
      </c>
      <c r="AW150" s="4">
        <v>417</v>
      </c>
      <c r="AX150" s="4">
        <v>505</v>
      </c>
      <c r="AY150" s="29">
        <v>8.8999999999999996E-2</v>
      </c>
      <c r="AZ150" s="29">
        <v>8.5000000000000006E-2</v>
      </c>
      <c r="BA150" s="29">
        <v>0.82599999999999996</v>
      </c>
      <c r="BB150" s="4">
        <v>5349</v>
      </c>
      <c r="BC150" s="29">
        <v>9.4E-2</v>
      </c>
      <c r="BD150" s="4">
        <v>2716</v>
      </c>
      <c r="BE150" s="4">
        <v>1854</v>
      </c>
      <c r="BF150" s="4">
        <v>228</v>
      </c>
      <c r="BG150" s="4">
        <v>517</v>
      </c>
      <c r="BH150" s="4">
        <v>15786</v>
      </c>
      <c r="BI150" s="5">
        <v>450</v>
      </c>
      <c r="BJ150" s="33">
        <v>2850.6</v>
      </c>
      <c r="BK150" s="4">
        <v>7989</v>
      </c>
      <c r="BL150" s="4">
        <v>7860</v>
      </c>
      <c r="BM150" s="4">
        <v>4</v>
      </c>
      <c r="BN150" s="4">
        <v>4</v>
      </c>
      <c r="BO150" s="4">
        <v>0</v>
      </c>
      <c r="BP150" s="4">
        <v>2</v>
      </c>
      <c r="BQ150" s="4">
        <v>2</v>
      </c>
      <c r="BR150" s="4">
        <v>0</v>
      </c>
      <c r="BS150" s="4">
        <v>0</v>
      </c>
      <c r="BT150" s="4">
        <v>0</v>
      </c>
      <c r="BU150" s="4">
        <v>117</v>
      </c>
      <c r="BV150" s="4">
        <v>73</v>
      </c>
      <c r="BW150" s="4">
        <v>14972</v>
      </c>
      <c r="BX150" s="29">
        <v>4.8521103356596873E-3</v>
      </c>
    </row>
    <row r="151" spans="1:76" x14ac:dyDescent="0.25">
      <c r="A151" s="6" t="s">
        <v>130</v>
      </c>
      <c r="B151" s="4">
        <v>7</v>
      </c>
      <c r="C151" s="4">
        <v>73</v>
      </c>
      <c r="D151" s="6">
        <v>7306</v>
      </c>
      <c r="E151" s="4" t="s">
        <v>355</v>
      </c>
      <c r="F151" s="4" t="s">
        <v>356</v>
      </c>
      <c r="G151" s="4" t="s">
        <v>364</v>
      </c>
      <c r="H151" s="4">
        <v>5709</v>
      </c>
      <c r="I151" s="4">
        <v>5684</v>
      </c>
      <c r="J151" s="4">
        <v>25</v>
      </c>
      <c r="K151" s="4">
        <v>15187</v>
      </c>
      <c r="L151" s="4">
        <v>7624</v>
      </c>
      <c r="M151" s="4">
        <v>7563</v>
      </c>
      <c r="N151" s="14">
        <f>(L151/M151)*100</f>
        <v>100.80655824408305</v>
      </c>
      <c r="O151" s="4">
        <v>45.8</v>
      </c>
      <c r="P151" s="4">
        <v>29.1</v>
      </c>
      <c r="Q151" s="4">
        <v>16.7</v>
      </c>
      <c r="R151" s="4">
        <v>20</v>
      </c>
      <c r="S151" s="4">
        <v>68.599999999999994</v>
      </c>
      <c r="T151" s="4">
        <v>11.5</v>
      </c>
      <c r="U151" s="25">
        <v>2425.9430000000002</v>
      </c>
      <c r="V151" s="34">
        <v>0.16525498032569885</v>
      </c>
      <c r="W151" s="4">
        <v>1750</v>
      </c>
      <c r="X151" s="27">
        <v>0.11690577000000001</v>
      </c>
      <c r="Y151" s="35">
        <v>3016.1979999999999</v>
      </c>
      <c r="Z151" s="34">
        <v>0.21079029142856598</v>
      </c>
      <c r="AA151" s="4">
        <v>3429</v>
      </c>
      <c r="AB151" s="29">
        <v>0.24059632</v>
      </c>
      <c r="AC151" s="11">
        <f>VLOOKUP($D151,[1]Hoja2!$A:$E,2,FALSE)</f>
        <v>13062</v>
      </c>
      <c r="AD151" s="11">
        <f>VLOOKUP($D151,[1]Hoja2!$A:$E,3,FALSE)</f>
        <v>14210</v>
      </c>
      <c r="AE151" s="11">
        <f>VLOOKUP($D151,[1]Hoja2!$A:$E,4,FALSE)</f>
        <v>16170</v>
      </c>
      <c r="AF151" s="11">
        <f>VLOOKUP($D151,[1]Hoja2!$A:$E,5,FALSE)</f>
        <v>18010</v>
      </c>
      <c r="AG151" s="36">
        <v>6529</v>
      </c>
      <c r="AH151" s="11">
        <f>K151-AG151</f>
        <v>8658</v>
      </c>
      <c r="AI151" s="26">
        <f>AG151/($AG151+$AH151)</f>
        <v>0.42990715743728186</v>
      </c>
      <c r="AJ151" s="26">
        <f>AH151/($AG151+$AH151)</f>
        <v>0.57009284256271808</v>
      </c>
      <c r="AK151" s="14">
        <f>IFERROR(AG151/AH151,0)</f>
        <v>0.75410025410025405</v>
      </c>
      <c r="AL151" s="28">
        <v>6510.1721439749608</v>
      </c>
      <c r="AM151" s="30">
        <v>4160</v>
      </c>
      <c r="AN151" s="31">
        <v>0.63900000000000001</v>
      </c>
      <c r="AO151" s="32">
        <v>14867.269984917042</v>
      </c>
      <c r="AP151" s="32">
        <v>9857</v>
      </c>
      <c r="AQ151" s="31">
        <v>0.66300000000000003</v>
      </c>
      <c r="AR151" s="30">
        <v>1940</v>
      </c>
      <c r="AS151" s="30">
        <v>2220</v>
      </c>
      <c r="AT151" s="31">
        <v>0.53365384615384615</v>
      </c>
      <c r="AU151" s="4">
        <v>62</v>
      </c>
      <c r="AV151" s="4">
        <v>50</v>
      </c>
      <c r="AW151" s="4">
        <v>178</v>
      </c>
      <c r="AX151" s="4">
        <v>290</v>
      </c>
      <c r="AY151" s="29">
        <v>0.214</v>
      </c>
      <c r="AZ151" s="29">
        <v>0.17199999999999999</v>
      </c>
      <c r="BA151" s="29">
        <v>0.61399999999999999</v>
      </c>
      <c r="BB151" s="4">
        <v>4844</v>
      </c>
      <c r="BC151" s="29">
        <v>0.06</v>
      </c>
      <c r="BD151" s="4">
        <v>4213</v>
      </c>
      <c r="BE151" s="4">
        <v>446</v>
      </c>
      <c r="BF151" s="4">
        <v>100</v>
      </c>
      <c r="BG151" s="4">
        <v>57</v>
      </c>
      <c r="BH151" s="4">
        <v>16170</v>
      </c>
      <c r="BI151" s="5">
        <v>767</v>
      </c>
      <c r="BJ151" s="33">
        <v>4743.3999999999996</v>
      </c>
      <c r="BK151" s="4">
        <v>1178</v>
      </c>
      <c r="BL151" s="4">
        <v>1111</v>
      </c>
      <c r="BM151" s="4">
        <v>8</v>
      </c>
      <c r="BN151" s="4">
        <v>4</v>
      </c>
      <c r="BO151" s="4">
        <v>2</v>
      </c>
      <c r="BP151" s="4">
        <v>2</v>
      </c>
      <c r="BQ151" s="4">
        <v>5</v>
      </c>
      <c r="BR151" s="4">
        <v>3</v>
      </c>
      <c r="BS151" s="4">
        <v>0</v>
      </c>
      <c r="BT151" s="4">
        <v>0</v>
      </c>
      <c r="BU151" s="4">
        <v>43</v>
      </c>
      <c r="BV151" s="4">
        <v>123</v>
      </c>
      <c r="BW151" s="4">
        <v>15064</v>
      </c>
      <c r="BX151" s="29">
        <v>8.099032066899322E-3</v>
      </c>
    </row>
    <row r="152" spans="1:76" x14ac:dyDescent="0.25">
      <c r="A152" s="6" t="s">
        <v>74</v>
      </c>
      <c r="B152" s="4">
        <v>5</v>
      </c>
      <c r="C152" s="4">
        <v>57</v>
      </c>
      <c r="D152" s="6">
        <v>5706</v>
      </c>
      <c r="E152" s="4" t="s">
        <v>547</v>
      </c>
      <c r="F152" s="4" t="s">
        <v>548</v>
      </c>
      <c r="G152" s="4" t="s">
        <v>554</v>
      </c>
      <c r="H152" s="4">
        <v>5587</v>
      </c>
      <c r="I152" s="4">
        <v>5584</v>
      </c>
      <c r="J152" s="4">
        <v>3</v>
      </c>
      <c r="K152" s="4">
        <v>15241</v>
      </c>
      <c r="L152" s="4">
        <v>7586</v>
      </c>
      <c r="M152" s="4">
        <v>7655</v>
      </c>
      <c r="N152" s="14">
        <f>(L152/M152)*100</f>
        <v>99.098628347485302</v>
      </c>
      <c r="O152" s="4">
        <v>49.7</v>
      </c>
      <c r="P152" s="4">
        <v>31</v>
      </c>
      <c r="Q152" s="4">
        <v>18.600000000000001</v>
      </c>
      <c r="R152" s="4">
        <v>20.7</v>
      </c>
      <c r="S152" s="4">
        <v>66.8</v>
      </c>
      <c r="T152" s="4">
        <v>12.4</v>
      </c>
      <c r="U152" s="25">
        <v>2773.7289999999998</v>
      </c>
      <c r="V152" s="34">
        <v>0.18473052978515625</v>
      </c>
      <c r="W152" s="4">
        <v>1965</v>
      </c>
      <c r="X152" s="27">
        <v>0.12910136999999999</v>
      </c>
      <c r="Y152" s="35">
        <v>3821.652</v>
      </c>
      <c r="Z152" s="34">
        <v>0.25781905651092529</v>
      </c>
      <c r="AA152" s="4">
        <v>2176</v>
      </c>
      <c r="AB152" s="29">
        <v>0.15794516</v>
      </c>
      <c r="AC152" s="11">
        <f>VLOOKUP($D152,[1]Hoja2!$A:$E,2,FALSE)</f>
        <v>13210</v>
      </c>
      <c r="AD152" s="11">
        <f>VLOOKUP($D152,[1]Hoja2!$A:$E,3,FALSE)</f>
        <v>14498</v>
      </c>
      <c r="AE152" s="11">
        <f>VLOOKUP($D152,[1]Hoja2!$A:$E,4,FALSE)</f>
        <v>16367</v>
      </c>
      <c r="AF152" s="11">
        <f>VLOOKUP($D152,[1]Hoja2!$A:$E,5,FALSE)</f>
        <v>17719</v>
      </c>
      <c r="AG152" s="36">
        <v>9788</v>
      </c>
      <c r="AH152" s="11">
        <f>K152-AG152</f>
        <v>5453</v>
      </c>
      <c r="AI152" s="26">
        <f>AG152/($AG152+$AH152)</f>
        <v>0.64221507775080378</v>
      </c>
      <c r="AJ152" s="26">
        <f>AH152/($AG152+$AH152)</f>
        <v>0.35778492224919622</v>
      </c>
      <c r="AK152" s="14">
        <f>IFERROR(AG152/AH152,0)</f>
        <v>1.7949752429855126</v>
      </c>
      <c r="AL152" s="28">
        <v>5462.3287671232883</v>
      </c>
      <c r="AM152" s="30">
        <v>3190</v>
      </c>
      <c r="AN152" s="31">
        <v>0.58399999999999996</v>
      </c>
      <c r="AO152" s="32">
        <v>14574.324324324325</v>
      </c>
      <c r="AP152" s="32">
        <v>8628</v>
      </c>
      <c r="AQ152" s="31">
        <v>0.59199999999999997</v>
      </c>
      <c r="AR152" s="30">
        <v>1428</v>
      </c>
      <c r="AS152" s="30">
        <v>1762</v>
      </c>
      <c r="AT152" s="31">
        <v>0.55235109717868336</v>
      </c>
      <c r="AU152" s="4">
        <v>88</v>
      </c>
      <c r="AV152" s="4">
        <v>52</v>
      </c>
      <c r="AW152" s="4">
        <v>77</v>
      </c>
      <c r="AX152" s="4">
        <v>217</v>
      </c>
      <c r="AY152" s="29">
        <v>0.40600000000000003</v>
      </c>
      <c r="AZ152" s="29">
        <v>0.24</v>
      </c>
      <c r="BA152" s="29">
        <v>0.35499999999999998</v>
      </c>
      <c r="BB152" s="4">
        <v>4911</v>
      </c>
      <c r="BC152" s="29">
        <v>4.3999999999999997E-2</v>
      </c>
      <c r="BD152" s="4">
        <v>4600</v>
      </c>
      <c r="BE152" s="4">
        <v>218</v>
      </c>
      <c r="BF152" s="4">
        <v>48</v>
      </c>
      <c r="BG152" s="4">
        <v>29</v>
      </c>
      <c r="BH152" s="4">
        <v>16367</v>
      </c>
      <c r="BI152" s="5">
        <v>457</v>
      </c>
      <c r="BJ152" s="33">
        <v>2792.2</v>
      </c>
      <c r="BK152" s="4">
        <v>878</v>
      </c>
      <c r="BL152" s="4">
        <v>731</v>
      </c>
      <c r="BM152" s="4">
        <v>48</v>
      </c>
      <c r="BN152" s="4">
        <v>8</v>
      </c>
      <c r="BO152" s="4">
        <v>0</v>
      </c>
      <c r="BP152" s="4">
        <v>15</v>
      </c>
      <c r="BQ152" s="4">
        <v>8</v>
      </c>
      <c r="BR152" s="4">
        <v>25</v>
      </c>
      <c r="BS152" s="4">
        <v>1</v>
      </c>
      <c r="BT152" s="4">
        <v>1</v>
      </c>
      <c r="BU152" s="4">
        <v>41</v>
      </c>
      <c r="BV152" s="4">
        <v>151</v>
      </c>
      <c r="BW152" s="4">
        <v>15090</v>
      </c>
      <c r="BX152" s="29">
        <v>9.9074863854077821E-3</v>
      </c>
    </row>
    <row r="153" spans="1:76" x14ac:dyDescent="0.25">
      <c r="A153" s="6" t="s">
        <v>96</v>
      </c>
      <c r="B153" s="4">
        <v>6</v>
      </c>
      <c r="C153" s="4">
        <v>62</v>
      </c>
      <c r="D153" s="6">
        <v>6201</v>
      </c>
      <c r="E153" s="4" t="s">
        <v>588</v>
      </c>
      <c r="F153" s="4" t="s">
        <v>618</v>
      </c>
      <c r="G153" s="4" t="s">
        <v>623</v>
      </c>
      <c r="H153" s="4">
        <v>12056</v>
      </c>
      <c r="I153" s="4">
        <v>12029</v>
      </c>
      <c r="J153" s="4">
        <v>27</v>
      </c>
      <c r="K153" s="4">
        <v>16394</v>
      </c>
      <c r="L153" s="4">
        <v>8289</v>
      </c>
      <c r="M153" s="4">
        <v>8105</v>
      </c>
      <c r="N153" s="14">
        <f>(L153/M153)*100</f>
        <v>102.27020357803825</v>
      </c>
      <c r="O153" s="4">
        <v>47.6</v>
      </c>
      <c r="P153" s="4">
        <v>27.9</v>
      </c>
      <c r="Q153" s="4">
        <v>19.7</v>
      </c>
      <c r="R153" s="4">
        <v>18.899999999999999</v>
      </c>
      <c r="S153" s="4">
        <v>67.7</v>
      </c>
      <c r="T153" s="4">
        <v>13.4</v>
      </c>
      <c r="U153" s="25">
        <v>1598</v>
      </c>
      <c r="V153" s="34">
        <v>0.1059822291135788</v>
      </c>
      <c r="W153" s="4">
        <v>631</v>
      </c>
      <c r="X153" s="27">
        <v>4.056908E-2</v>
      </c>
      <c r="Y153" s="35">
        <v>3843</v>
      </c>
      <c r="Z153" s="34">
        <v>0.25753921270370483</v>
      </c>
      <c r="AA153" s="4">
        <v>3824</v>
      </c>
      <c r="AB153" s="29">
        <v>0.25087176</v>
      </c>
      <c r="AC153" s="11">
        <f>VLOOKUP($D153,[1]Hoja2!$A:$E,2,FALSE)</f>
        <v>12771</v>
      </c>
      <c r="AD153" s="11">
        <f>VLOOKUP($D153,[1]Hoja2!$A:$E,3,FALSE)</f>
        <v>15050</v>
      </c>
      <c r="AE153" s="11">
        <f>VLOOKUP($D153,[1]Hoja2!$A:$E,4,FALSE)</f>
        <v>17882</v>
      </c>
      <c r="AF153" s="11">
        <f>VLOOKUP($D153,[1]Hoja2!$A:$E,5,FALSE)</f>
        <v>20001</v>
      </c>
      <c r="AG153" s="36">
        <v>12903</v>
      </c>
      <c r="AH153" s="11">
        <f>K153-AG153</f>
        <v>3491</v>
      </c>
      <c r="AI153" s="26">
        <f>AG153/($AG153+$AH153)</f>
        <v>0.78705624008783703</v>
      </c>
      <c r="AJ153" s="26">
        <f>AH153/($AG153+$AH153)</f>
        <v>0.21294375991216299</v>
      </c>
      <c r="AK153" s="14">
        <f>IFERROR(AG153/AH153,0)</f>
        <v>3.6960756230306502</v>
      </c>
      <c r="AL153" s="28">
        <v>7237.942122186495</v>
      </c>
      <c r="AM153" s="30">
        <v>4502</v>
      </c>
      <c r="AN153" s="31">
        <v>0.622</v>
      </c>
      <c r="AO153" s="32">
        <v>16444.968553459119</v>
      </c>
      <c r="AP153" s="32">
        <v>10459</v>
      </c>
      <c r="AQ153" s="31">
        <v>0.63600000000000001</v>
      </c>
      <c r="AR153" s="30">
        <v>2210</v>
      </c>
      <c r="AS153" s="30">
        <v>2292</v>
      </c>
      <c r="AT153" s="31">
        <v>0.50910706352732116</v>
      </c>
      <c r="AU153" s="4">
        <v>115</v>
      </c>
      <c r="AV153" s="4">
        <v>44</v>
      </c>
      <c r="AW153" s="4">
        <v>161</v>
      </c>
      <c r="AX153" s="4">
        <v>320</v>
      </c>
      <c r="AY153" s="29">
        <v>0.35899999999999999</v>
      </c>
      <c r="AZ153" s="29">
        <v>0.13800000000000001</v>
      </c>
      <c r="BA153" s="29">
        <v>0.503</v>
      </c>
      <c r="BB153" s="4">
        <v>5884</v>
      </c>
      <c r="BC153" s="29">
        <v>5.3999999999999999E-2</v>
      </c>
      <c r="BD153" s="4">
        <v>5067</v>
      </c>
      <c r="BE153" s="4">
        <v>354</v>
      </c>
      <c r="BF153" s="4">
        <v>318</v>
      </c>
      <c r="BG153" s="4">
        <v>118</v>
      </c>
      <c r="BH153" s="4">
        <v>17882</v>
      </c>
      <c r="BI153" s="5">
        <v>258</v>
      </c>
      <c r="BJ153" s="33">
        <v>1442.8</v>
      </c>
      <c r="BK153" s="4">
        <v>1062</v>
      </c>
      <c r="BL153" s="4">
        <v>936</v>
      </c>
      <c r="BM153" s="4">
        <v>25</v>
      </c>
      <c r="BN153" s="4">
        <v>6</v>
      </c>
      <c r="BO153" s="4">
        <v>3</v>
      </c>
      <c r="BP153" s="4">
        <v>6</v>
      </c>
      <c r="BQ153" s="4">
        <v>0</v>
      </c>
      <c r="BR153" s="4">
        <v>13</v>
      </c>
      <c r="BS153" s="4">
        <v>1</v>
      </c>
      <c r="BT153" s="4">
        <v>1</v>
      </c>
      <c r="BU153" s="4">
        <v>71</v>
      </c>
      <c r="BV153" s="4">
        <v>480</v>
      </c>
      <c r="BW153" s="4">
        <v>15914</v>
      </c>
      <c r="BX153" s="29">
        <v>2.9279004513846529E-2</v>
      </c>
    </row>
    <row r="154" spans="1:76" x14ac:dyDescent="0.25">
      <c r="A154" s="6" t="s">
        <v>335</v>
      </c>
      <c r="B154" s="4">
        <v>16</v>
      </c>
      <c r="C154" s="5">
        <v>162</v>
      </c>
      <c r="D154" s="6">
        <v>16203</v>
      </c>
      <c r="E154" s="4" t="s">
        <v>386</v>
      </c>
      <c r="F154" s="4" t="s">
        <v>420</v>
      </c>
      <c r="G154" s="4" t="s">
        <v>435</v>
      </c>
      <c r="H154" s="4">
        <v>6140</v>
      </c>
      <c r="I154" s="4">
        <v>6128</v>
      </c>
      <c r="J154" s="4">
        <v>12</v>
      </c>
      <c r="K154" s="4">
        <v>15995</v>
      </c>
      <c r="L154" s="4">
        <v>7873</v>
      </c>
      <c r="M154" s="4">
        <v>8122</v>
      </c>
      <c r="N154" s="14">
        <f>(L154/M154)*100</f>
        <v>96.934252647131245</v>
      </c>
      <c r="O154" s="4">
        <v>53.1</v>
      </c>
      <c r="P154" s="4">
        <v>30.5</v>
      </c>
      <c r="Q154" s="4">
        <v>22.5</v>
      </c>
      <c r="R154" s="4">
        <v>19.899999999999999</v>
      </c>
      <c r="S154" s="4">
        <v>65.3</v>
      </c>
      <c r="T154" s="4">
        <v>14.7</v>
      </c>
      <c r="U154" s="25">
        <v>3974.665</v>
      </c>
      <c r="V154" s="34">
        <v>0.27171620726585388</v>
      </c>
      <c r="W154" s="4">
        <v>2634</v>
      </c>
      <c r="X154" s="27">
        <v>0.18277766000000001</v>
      </c>
      <c r="Y154" s="35">
        <v>4525.58</v>
      </c>
      <c r="Z154" s="34">
        <v>0.32763192057609558</v>
      </c>
      <c r="AA154" s="4">
        <v>4215</v>
      </c>
      <c r="AB154" s="29">
        <v>0.30724551</v>
      </c>
      <c r="AC154" s="11">
        <f>VLOOKUP($D154,[1]Hoja2!$A:$E,2,FALSE)</f>
        <v>16684</v>
      </c>
      <c r="AD154" s="11">
        <f>VLOOKUP($D154,[1]Hoja2!$A:$E,3,FALSE)</f>
        <v>16522</v>
      </c>
      <c r="AE154" s="11">
        <f>VLOOKUP($D154,[1]Hoja2!$A:$E,4,FALSE)</f>
        <v>16845</v>
      </c>
      <c r="AF154" s="11">
        <f>VLOOKUP($D154,[1]Hoja2!$A:$E,5,FALSE)</f>
        <v>16891</v>
      </c>
      <c r="AG154" s="36">
        <v>11435</v>
      </c>
      <c r="AH154" s="11">
        <f>K154-AG154</f>
        <v>4560</v>
      </c>
      <c r="AI154" s="26">
        <f>AG154/($AG154+$AH154)</f>
        <v>0.71491090965926851</v>
      </c>
      <c r="AJ154" s="26">
        <f>AH154/($AG154+$AH154)</f>
        <v>0.28508909034073149</v>
      </c>
      <c r="AK154" s="14">
        <f>IFERROR(AG154/AH154,0)</f>
        <v>2.5076754385964914</v>
      </c>
      <c r="AL154" s="28">
        <v>5594.8963317384369</v>
      </c>
      <c r="AM154" s="30">
        <v>3508</v>
      </c>
      <c r="AN154" s="31">
        <v>0.627</v>
      </c>
      <c r="AO154" s="32">
        <v>15226.904376012966</v>
      </c>
      <c r="AP154" s="32">
        <v>9395</v>
      </c>
      <c r="AQ154" s="31">
        <v>0.61699999999999999</v>
      </c>
      <c r="AR154" s="30">
        <v>1735</v>
      </c>
      <c r="AS154" s="30">
        <v>1773</v>
      </c>
      <c r="AT154" s="31">
        <v>0.50541619156214368</v>
      </c>
      <c r="AU154" s="4">
        <v>57</v>
      </c>
      <c r="AV154" s="4">
        <v>29</v>
      </c>
      <c r="AW154" s="4">
        <v>182</v>
      </c>
      <c r="AX154" s="4">
        <v>268</v>
      </c>
      <c r="AY154" s="29">
        <v>0.21299999999999999</v>
      </c>
      <c r="AZ154" s="29">
        <v>0.108</v>
      </c>
      <c r="BA154" s="29">
        <v>0.67900000000000005</v>
      </c>
      <c r="BB154" s="4">
        <v>5233</v>
      </c>
      <c r="BC154" s="29">
        <v>5.0999999999999997E-2</v>
      </c>
      <c r="BD154" s="4">
        <v>3613</v>
      </c>
      <c r="BE154" s="4">
        <v>902</v>
      </c>
      <c r="BF154" s="4">
        <v>276</v>
      </c>
      <c r="BG154" s="4">
        <v>410</v>
      </c>
      <c r="BH154" s="4">
        <v>16845</v>
      </c>
      <c r="BI154" s="5">
        <v>373</v>
      </c>
      <c r="BJ154" s="33">
        <v>2214.3000000000002</v>
      </c>
      <c r="BK154" s="4">
        <v>915</v>
      </c>
      <c r="BL154" s="4">
        <v>847</v>
      </c>
      <c r="BM154" s="4">
        <v>13</v>
      </c>
      <c r="BN154" s="4">
        <v>3</v>
      </c>
      <c r="BO154" s="4">
        <v>0</v>
      </c>
      <c r="BP154" s="4">
        <v>0</v>
      </c>
      <c r="BQ154" s="4">
        <v>0</v>
      </c>
      <c r="BR154" s="4">
        <v>0</v>
      </c>
      <c r="BS154" s="4">
        <v>2</v>
      </c>
      <c r="BT154" s="4">
        <v>0</v>
      </c>
      <c r="BU154" s="4">
        <v>50</v>
      </c>
      <c r="BV154" s="4">
        <v>34</v>
      </c>
      <c r="BW154" s="4">
        <v>15961</v>
      </c>
      <c r="BX154" s="29">
        <v>2.1256642700844012E-3</v>
      </c>
    </row>
    <row r="155" spans="1:76" x14ac:dyDescent="0.25">
      <c r="A155" s="6" t="s">
        <v>66</v>
      </c>
      <c r="B155" s="4">
        <v>5</v>
      </c>
      <c r="C155" s="4">
        <v>56</v>
      </c>
      <c r="D155" s="6">
        <v>5604</v>
      </c>
      <c r="E155" s="4" t="s">
        <v>547</v>
      </c>
      <c r="F155" s="4" t="s">
        <v>567</v>
      </c>
      <c r="G155" s="4" t="s">
        <v>568</v>
      </c>
      <c r="H155" s="4">
        <v>18312</v>
      </c>
      <c r="I155" s="4">
        <v>18260</v>
      </c>
      <c r="J155" s="4">
        <v>52</v>
      </c>
      <c r="K155" s="4">
        <v>15955</v>
      </c>
      <c r="L155" s="4">
        <v>7826</v>
      </c>
      <c r="M155" s="4">
        <v>8129</v>
      </c>
      <c r="N155" s="14">
        <f>(L155/M155)*100</f>
        <v>96.272604256366094</v>
      </c>
      <c r="O155" s="4">
        <v>63.6</v>
      </c>
      <c r="P155" s="4">
        <v>29.3</v>
      </c>
      <c r="Q155" s="4">
        <v>34.299999999999997</v>
      </c>
      <c r="R155" s="4">
        <v>17.899999999999999</v>
      </c>
      <c r="S155" s="4">
        <v>61.1</v>
      </c>
      <c r="T155" s="4">
        <v>21</v>
      </c>
      <c r="U155" s="25">
        <v>1441</v>
      </c>
      <c r="V155" s="34">
        <v>8.1884302198886871E-2</v>
      </c>
      <c r="W155" s="4">
        <v>653</v>
      </c>
      <c r="X155" s="27">
        <v>3.4332460000000002E-2</v>
      </c>
      <c r="Y155" s="35">
        <v>2320</v>
      </c>
      <c r="Z155" s="34">
        <v>0.1346488744020462</v>
      </c>
      <c r="AA155" s="4">
        <v>3792</v>
      </c>
      <c r="AB155" s="29">
        <v>0.20472050999999999</v>
      </c>
      <c r="AC155" s="11">
        <f>VLOOKUP($D155,[1]Hoja2!$A:$E,2,FALSE)</f>
        <v>9781</v>
      </c>
      <c r="AD155" s="11">
        <f>VLOOKUP($D155,[1]Hoja2!$A:$E,3,FALSE)</f>
        <v>13735</v>
      </c>
      <c r="AE155" s="11">
        <f>VLOOKUP($D155,[1]Hoja2!$A:$E,4,FALSE)</f>
        <v>17742</v>
      </c>
      <c r="AF155" s="11">
        <f>VLOOKUP($D155,[1]Hoja2!$A:$E,5,FALSE)</f>
        <v>20081</v>
      </c>
      <c r="AG155" s="36">
        <v>14867</v>
      </c>
      <c r="AH155" s="11">
        <f>K155-AG155</f>
        <v>1088</v>
      </c>
      <c r="AI155" s="26">
        <f>AG155/($AG155+$AH155)</f>
        <v>0.9318082105922908</v>
      </c>
      <c r="AJ155" s="26">
        <f>AH155/($AG155+$AH155)</f>
        <v>6.8191789407709189E-2</v>
      </c>
      <c r="AK155" s="14">
        <f>IFERROR(AG155/AH155,0)</f>
        <v>13.664522058823529</v>
      </c>
      <c r="AL155" s="28">
        <v>6345.2012383900928</v>
      </c>
      <c r="AM155" s="30">
        <v>4099</v>
      </c>
      <c r="AN155" s="31">
        <v>0.64600000000000002</v>
      </c>
      <c r="AO155" s="32">
        <v>14814.092953523237</v>
      </c>
      <c r="AP155" s="32">
        <v>9881</v>
      </c>
      <c r="AQ155" s="31">
        <v>0.66700000000000004</v>
      </c>
      <c r="AR155" s="30">
        <v>1557</v>
      </c>
      <c r="AS155" s="30">
        <v>2542</v>
      </c>
      <c r="AT155" s="31">
        <v>0.62015125640400093</v>
      </c>
      <c r="AU155" s="4">
        <v>71</v>
      </c>
      <c r="AV155" s="4">
        <v>53</v>
      </c>
      <c r="AW155" s="4">
        <v>97</v>
      </c>
      <c r="AX155" s="4">
        <v>221</v>
      </c>
      <c r="AY155" s="29">
        <v>0.32100000000000001</v>
      </c>
      <c r="AZ155" s="29">
        <v>0.24</v>
      </c>
      <c r="BA155" s="29">
        <v>0.439</v>
      </c>
      <c r="BB155" s="4">
        <v>5788</v>
      </c>
      <c r="BC155" s="29">
        <v>3.7999999999999999E-2</v>
      </c>
      <c r="BD155" s="4">
        <v>5132</v>
      </c>
      <c r="BE155" s="4">
        <v>371</v>
      </c>
      <c r="BF155" s="4">
        <v>217</v>
      </c>
      <c r="BG155" s="4">
        <v>14</v>
      </c>
      <c r="BH155" s="4">
        <v>17742</v>
      </c>
      <c r="BI155" s="5">
        <v>433</v>
      </c>
      <c r="BJ155" s="33">
        <v>2440.5</v>
      </c>
      <c r="BK155" s="4">
        <v>1466</v>
      </c>
      <c r="BL155" s="4">
        <v>1281</v>
      </c>
      <c r="BM155" s="4">
        <v>44</v>
      </c>
      <c r="BN155" s="4">
        <v>5</v>
      </c>
      <c r="BO155" s="4">
        <v>5</v>
      </c>
      <c r="BP155" s="4">
        <v>6</v>
      </c>
      <c r="BQ155" s="4">
        <v>7</v>
      </c>
      <c r="BR155" s="4">
        <v>13</v>
      </c>
      <c r="BS155" s="4">
        <v>5</v>
      </c>
      <c r="BT155" s="4">
        <v>0</v>
      </c>
      <c r="BU155" s="4">
        <v>100</v>
      </c>
      <c r="BV155" s="4">
        <v>567</v>
      </c>
      <c r="BW155" s="4">
        <v>15388</v>
      </c>
      <c r="BX155" s="29">
        <v>3.5537449075524911E-2</v>
      </c>
    </row>
    <row r="156" spans="1:76" x14ac:dyDescent="0.25">
      <c r="A156" s="6" t="s">
        <v>331</v>
      </c>
      <c r="B156" s="4">
        <v>16</v>
      </c>
      <c r="C156" s="5">
        <v>161</v>
      </c>
      <c r="D156" s="6">
        <v>16108</v>
      </c>
      <c r="E156" s="4" t="s">
        <v>386</v>
      </c>
      <c r="F156" s="4" t="s">
        <v>420</v>
      </c>
      <c r="G156" s="4" t="s">
        <v>427</v>
      </c>
      <c r="H156" s="4">
        <v>6651</v>
      </c>
      <c r="I156" s="4">
        <v>6647</v>
      </c>
      <c r="J156" s="4">
        <v>4</v>
      </c>
      <c r="K156" s="4">
        <v>16079</v>
      </c>
      <c r="L156" s="4">
        <v>7882</v>
      </c>
      <c r="M156" s="4">
        <v>8197</v>
      </c>
      <c r="N156" s="14">
        <f>(L156/M156)*100</f>
        <v>96.157130657557644</v>
      </c>
      <c r="O156" s="4">
        <v>50.7</v>
      </c>
      <c r="P156" s="4">
        <v>28.4</v>
      </c>
      <c r="Q156" s="4">
        <v>22.3</v>
      </c>
      <c r="R156" s="4">
        <v>18.899999999999999</v>
      </c>
      <c r="S156" s="4">
        <v>66.3</v>
      </c>
      <c r="T156" s="4">
        <v>14.8</v>
      </c>
      <c r="U156" s="25">
        <v>4445.2449999999999</v>
      </c>
      <c r="V156" s="34">
        <v>0.29452359676361084</v>
      </c>
      <c r="W156" s="4">
        <v>3730</v>
      </c>
      <c r="X156" s="27">
        <v>0.24871310999999999</v>
      </c>
      <c r="Y156" s="35">
        <v>4194.9709999999995</v>
      </c>
      <c r="Z156" s="34">
        <v>0.28091949224472046</v>
      </c>
      <c r="AA156" s="4">
        <v>4681</v>
      </c>
      <c r="AB156" s="29">
        <v>0.32797332000000001</v>
      </c>
      <c r="AC156" s="11">
        <f>VLOOKUP($D156,[1]Hoja2!$A:$E,2,FALSE)</f>
        <v>16716</v>
      </c>
      <c r="AD156" s="11">
        <f>VLOOKUP($D156,[1]Hoja2!$A:$E,3,FALSE)</f>
        <v>16465</v>
      </c>
      <c r="AE156" s="11">
        <f>VLOOKUP($D156,[1]Hoja2!$A:$E,4,FALSE)</f>
        <v>16624</v>
      </c>
      <c r="AF156" s="11">
        <f>VLOOKUP($D156,[1]Hoja2!$A:$E,5,FALSE)</f>
        <v>16459</v>
      </c>
      <c r="AG156" s="36">
        <v>6802</v>
      </c>
      <c r="AH156" s="11">
        <f>K156-AG156</f>
        <v>9277</v>
      </c>
      <c r="AI156" s="26">
        <f>AG156/($AG156+$AH156)</f>
        <v>0.42303625847378568</v>
      </c>
      <c r="AJ156" s="26">
        <f>AH156/($AG156+$AH156)</f>
        <v>0.57696374152621432</v>
      </c>
      <c r="AK156" s="14">
        <f>IFERROR(AG156/AH156,0)</f>
        <v>0.73321116740325532</v>
      </c>
      <c r="AL156" s="28">
        <v>6955.6135770234987</v>
      </c>
      <c r="AM156" s="30">
        <v>5328</v>
      </c>
      <c r="AN156" s="31">
        <v>0.76600000000000001</v>
      </c>
      <c r="AO156" s="32">
        <v>16344.827586206897</v>
      </c>
      <c r="AP156" s="32">
        <v>12798</v>
      </c>
      <c r="AQ156" s="31">
        <v>0.78300000000000003</v>
      </c>
      <c r="AR156" s="30">
        <v>2991</v>
      </c>
      <c r="AS156" s="30">
        <v>2337</v>
      </c>
      <c r="AT156" s="31">
        <v>0.43862612612612611</v>
      </c>
      <c r="AU156" s="4">
        <v>43</v>
      </c>
      <c r="AV156" s="4">
        <v>38</v>
      </c>
      <c r="AW156" s="4">
        <v>286</v>
      </c>
      <c r="AX156" s="4">
        <v>367</v>
      </c>
      <c r="AY156" s="29">
        <v>0.11700000000000001</v>
      </c>
      <c r="AZ156" s="29">
        <v>0.104</v>
      </c>
      <c r="BA156" s="29">
        <v>0.77900000000000003</v>
      </c>
      <c r="BB156" s="4">
        <v>5580</v>
      </c>
      <c r="BC156" s="29">
        <v>6.6000000000000003E-2</v>
      </c>
      <c r="BD156" s="4">
        <v>3275</v>
      </c>
      <c r="BE156" s="4">
        <v>2004</v>
      </c>
      <c r="BF156" s="4">
        <v>229</v>
      </c>
      <c r="BG156" s="4">
        <v>35</v>
      </c>
      <c r="BH156" s="4">
        <v>16624</v>
      </c>
      <c r="BI156" s="5">
        <v>444</v>
      </c>
      <c r="BJ156" s="33">
        <v>2670.8</v>
      </c>
      <c r="BK156" s="4">
        <v>531</v>
      </c>
      <c r="BL156" s="4">
        <v>487</v>
      </c>
      <c r="BM156" s="4">
        <v>3</v>
      </c>
      <c r="BN156" s="4">
        <v>4</v>
      </c>
      <c r="BO156" s="4">
        <v>0</v>
      </c>
      <c r="BP156" s="4">
        <v>4</v>
      </c>
      <c r="BQ156" s="4">
        <v>0</v>
      </c>
      <c r="BR156" s="4">
        <v>15</v>
      </c>
      <c r="BS156" s="4">
        <v>0</v>
      </c>
      <c r="BT156" s="4">
        <v>2</v>
      </c>
      <c r="BU156" s="4">
        <v>16</v>
      </c>
      <c r="BV156" s="4">
        <v>42</v>
      </c>
      <c r="BW156" s="4">
        <v>16037</v>
      </c>
      <c r="BX156" s="29">
        <v>2.6121027427078798E-3</v>
      </c>
    </row>
    <row r="157" spans="1:76" x14ac:dyDescent="0.25">
      <c r="A157" s="6" t="s">
        <v>290</v>
      </c>
      <c r="B157" s="4">
        <v>13</v>
      </c>
      <c r="C157" s="4">
        <v>132</v>
      </c>
      <c r="D157" s="6">
        <v>13203</v>
      </c>
      <c r="E157" s="4" t="s">
        <v>625</v>
      </c>
      <c r="F157" s="4" t="s">
        <v>663</v>
      </c>
      <c r="G157" s="4" t="s">
        <v>666</v>
      </c>
      <c r="H157" s="4">
        <v>6926</v>
      </c>
      <c r="I157" s="4">
        <v>6850</v>
      </c>
      <c r="J157" s="4">
        <v>76</v>
      </c>
      <c r="K157" s="4">
        <v>18189</v>
      </c>
      <c r="L157" s="4">
        <v>9861</v>
      </c>
      <c r="M157" s="4">
        <v>8328</v>
      </c>
      <c r="N157" s="14">
        <f>(L157/M157)*100</f>
        <v>118.40778097982709</v>
      </c>
      <c r="O157" s="4">
        <v>40.6</v>
      </c>
      <c r="P157" s="4">
        <v>25.1</v>
      </c>
      <c r="Q157" s="4">
        <v>15.5</v>
      </c>
      <c r="R157" s="4">
        <v>17.899999999999999</v>
      </c>
      <c r="S157" s="4">
        <v>71.099999999999994</v>
      </c>
      <c r="T157" s="4">
        <v>11</v>
      </c>
      <c r="U157" s="25">
        <v>770.29010000000005</v>
      </c>
      <c r="V157" s="34">
        <v>5.6831199675798416E-2</v>
      </c>
      <c r="W157" s="4">
        <v>820</v>
      </c>
      <c r="X157" s="27">
        <v>5.9903169999999999E-2</v>
      </c>
      <c r="Y157" s="35">
        <v>2836.8049999999998</v>
      </c>
      <c r="Z157" s="34">
        <v>0.21198664605617523</v>
      </c>
      <c r="AA157" s="4">
        <v>3192</v>
      </c>
      <c r="AB157" s="29">
        <v>0.23993065999999999</v>
      </c>
      <c r="AC157" s="11">
        <f>VLOOKUP($D157,[1]Hoja2!$A:$E,2,FALSE)</f>
        <v>13364</v>
      </c>
      <c r="AD157" s="11">
        <f>VLOOKUP($D157,[1]Hoja2!$A:$E,3,FALSE)</f>
        <v>15731</v>
      </c>
      <c r="AE157" s="11">
        <f>VLOOKUP($D157,[1]Hoja2!$A:$E,4,FALSE)</f>
        <v>18644</v>
      </c>
      <c r="AF157" s="11">
        <f>VLOOKUP($D157,[1]Hoja2!$A:$E,5,FALSE)</f>
        <v>20509</v>
      </c>
      <c r="AG157" s="36">
        <v>11208</v>
      </c>
      <c r="AH157" s="11">
        <f>K157-AG157</f>
        <v>6981</v>
      </c>
      <c r="AI157" s="26">
        <f>AG157/($AG157+$AH157)</f>
        <v>0.61619660234207485</v>
      </c>
      <c r="AJ157" s="26">
        <f>AH157/($AG157+$AH157)</f>
        <v>0.38380339765792509</v>
      </c>
      <c r="AK157" s="14">
        <f>IFERROR(AG157/AH157,0)</f>
        <v>1.6055006446067899</v>
      </c>
      <c r="AL157" s="28">
        <v>5200.3780718336484</v>
      </c>
      <c r="AM157" s="30">
        <v>2751</v>
      </c>
      <c r="AN157" s="31">
        <v>0.52900000000000003</v>
      </c>
      <c r="AO157" s="32">
        <v>12564.727954971857</v>
      </c>
      <c r="AP157" s="32">
        <v>6697</v>
      </c>
      <c r="AQ157" s="31">
        <v>0.53300000000000003</v>
      </c>
      <c r="AR157" s="30">
        <v>1005</v>
      </c>
      <c r="AS157" s="30">
        <v>1746</v>
      </c>
      <c r="AT157" s="31">
        <v>0.63467829880043625</v>
      </c>
      <c r="AU157" s="4">
        <v>78</v>
      </c>
      <c r="AV157" s="4">
        <v>58</v>
      </c>
      <c r="AW157" s="4">
        <v>216</v>
      </c>
      <c r="AX157" s="4">
        <v>352</v>
      </c>
      <c r="AY157" s="29">
        <v>0.222</v>
      </c>
      <c r="AZ157" s="29">
        <v>0.16500000000000001</v>
      </c>
      <c r="BA157" s="29">
        <v>0.61399999999999999</v>
      </c>
      <c r="BB157" s="4">
        <v>5132</v>
      </c>
      <c r="BC157" s="29">
        <v>6.9000000000000006E-2</v>
      </c>
      <c r="BD157" s="4">
        <v>3663</v>
      </c>
      <c r="BE157" s="4">
        <v>299</v>
      </c>
      <c r="BF157" s="4">
        <v>245</v>
      </c>
      <c r="BG157" s="4">
        <v>881</v>
      </c>
      <c r="BH157" s="4">
        <v>18644</v>
      </c>
      <c r="BI157" s="5">
        <v>865</v>
      </c>
      <c r="BJ157" s="33">
        <v>4639.6000000000004</v>
      </c>
      <c r="BK157" s="4">
        <v>1568</v>
      </c>
      <c r="BL157" s="4">
        <v>1336</v>
      </c>
      <c r="BM157" s="4">
        <v>38</v>
      </c>
      <c r="BN157" s="4">
        <v>9</v>
      </c>
      <c r="BO157" s="4">
        <v>6</v>
      </c>
      <c r="BP157" s="4">
        <v>14</v>
      </c>
      <c r="BQ157" s="4">
        <v>9</v>
      </c>
      <c r="BR157" s="4">
        <v>19</v>
      </c>
      <c r="BS157" s="4">
        <v>10</v>
      </c>
      <c r="BT157" s="4">
        <v>2</v>
      </c>
      <c r="BU157" s="4">
        <v>125</v>
      </c>
      <c r="BV157" s="4">
        <v>708</v>
      </c>
      <c r="BW157" s="4">
        <v>17481</v>
      </c>
      <c r="BX157" s="29">
        <v>3.8924624773214581E-2</v>
      </c>
    </row>
    <row r="158" spans="1:76" x14ac:dyDescent="0.25">
      <c r="A158" s="6" t="s">
        <v>140</v>
      </c>
      <c r="B158" s="4">
        <v>7</v>
      </c>
      <c r="C158" s="4">
        <v>74</v>
      </c>
      <c r="D158" s="6">
        <v>7407</v>
      </c>
      <c r="E158" s="4" t="s">
        <v>355</v>
      </c>
      <c r="F158" s="4" t="s">
        <v>368</v>
      </c>
      <c r="G158" s="4" t="s">
        <v>370</v>
      </c>
      <c r="H158" s="4">
        <v>6833</v>
      </c>
      <c r="I158" s="4">
        <v>6826</v>
      </c>
      <c r="J158" s="4">
        <v>7</v>
      </c>
      <c r="K158" s="4">
        <v>16221</v>
      </c>
      <c r="L158" s="4">
        <v>7880</v>
      </c>
      <c r="M158" s="4">
        <v>8341</v>
      </c>
      <c r="N158" s="14">
        <f>(L158/M158)*100</f>
        <v>94.473084762018942</v>
      </c>
      <c r="O158" s="4">
        <v>53.4</v>
      </c>
      <c r="P158" s="4">
        <v>30.8</v>
      </c>
      <c r="Q158" s="4">
        <v>22.6</v>
      </c>
      <c r="R158" s="4">
        <v>20.100000000000001</v>
      </c>
      <c r="S158" s="4">
        <v>65.2</v>
      </c>
      <c r="T158" s="4">
        <v>14.7</v>
      </c>
      <c r="U158" s="25">
        <v>3392</v>
      </c>
      <c r="V158" s="34">
        <v>0.23715303838253021</v>
      </c>
      <c r="W158" s="4">
        <v>2780</v>
      </c>
      <c r="X158" s="27">
        <v>0.19620952999999999</v>
      </c>
      <c r="Y158" s="35">
        <v>3871</v>
      </c>
      <c r="Z158" s="34">
        <v>0.28735801577568054</v>
      </c>
      <c r="AA158" s="4">
        <v>4325</v>
      </c>
      <c r="AB158" s="29">
        <v>0.30523181999999999</v>
      </c>
      <c r="AC158" s="11">
        <f>VLOOKUP($D158,[1]Hoja2!$A:$E,2,FALSE)</f>
        <v>15214</v>
      </c>
      <c r="AD158" s="11">
        <f>VLOOKUP($D158,[1]Hoja2!$A:$E,3,FALSE)</f>
        <v>16024</v>
      </c>
      <c r="AE158" s="11">
        <f>VLOOKUP($D158,[1]Hoja2!$A:$E,4,FALSE)</f>
        <v>17512</v>
      </c>
      <c r="AF158" s="11">
        <f>VLOOKUP($D158,[1]Hoja2!$A:$E,5,FALSE)</f>
        <v>18734</v>
      </c>
      <c r="AG158" s="36">
        <v>9676</v>
      </c>
      <c r="AH158" s="11">
        <f>K158-AG158</f>
        <v>6545</v>
      </c>
      <c r="AI158" s="26">
        <f>AG158/($AG158+$AH158)</f>
        <v>0.59651069601134332</v>
      </c>
      <c r="AJ158" s="26">
        <f>AH158/($AG158+$AH158)</f>
        <v>0.40348930398865668</v>
      </c>
      <c r="AK158" s="14">
        <f>IFERROR(AG158/AH158,0)</f>
        <v>1.4783804430863254</v>
      </c>
      <c r="AL158" s="28">
        <v>7143.5185185185182</v>
      </c>
      <c r="AM158" s="30">
        <v>4629</v>
      </c>
      <c r="AN158" s="31">
        <v>0.64800000000000002</v>
      </c>
      <c r="AO158" s="32">
        <v>15765.95744680851</v>
      </c>
      <c r="AP158" s="32">
        <v>10374</v>
      </c>
      <c r="AQ158" s="31">
        <v>0.65800000000000003</v>
      </c>
      <c r="AR158" s="30">
        <v>2143</v>
      </c>
      <c r="AS158" s="30">
        <v>2486</v>
      </c>
      <c r="AT158" s="31">
        <v>0.53704903866925902</v>
      </c>
      <c r="AU158" s="4">
        <v>52</v>
      </c>
      <c r="AV158" s="4">
        <v>48</v>
      </c>
      <c r="AW158" s="4">
        <v>93</v>
      </c>
      <c r="AX158" s="4">
        <v>193</v>
      </c>
      <c r="AY158" s="29">
        <v>0.26900000000000002</v>
      </c>
      <c r="AZ158" s="29">
        <v>0.249</v>
      </c>
      <c r="BA158" s="29">
        <v>0.48199999999999998</v>
      </c>
      <c r="BB158" s="4">
        <v>5670</v>
      </c>
      <c r="BC158" s="29">
        <v>3.4000000000000002E-2</v>
      </c>
      <c r="BD158" s="4">
        <v>5014</v>
      </c>
      <c r="BE158" s="4">
        <v>579</v>
      </c>
      <c r="BF158" s="4">
        <v>19</v>
      </c>
      <c r="BG158" s="4">
        <v>13</v>
      </c>
      <c r="BH158" s="4">
        <v>17512</v>
      </c>
      <c r="BI158" s="5">
        <v>468</v>
      </c>
      <c r="BJ158" s="33">
        <v>2672.5</v>
      </c>
      <c r="BK158" s="4">
        <v>549</v>
      </c>
      <c r="BL158" s="4">
        <v>492</v>
      </c>
      <c r="BM158" s="4">
        <v>7</v>
      </c>
      <c r="BN158" s="4">
        <v>2</v>
      </c>
      <c r="BO158" s="4">
        <v>0</v>
      </c>
      <c r="BP158" s="4">
        <v>3</v>
      </c>
      <c r="BQ158" s="4">
        <v>1</v>
      </c>
      <c r="BR158" s="4">
        <v>1</v>
      </c>
      <c r="BS158" s="4">
        <v>2</v>
      </c>
      <c r="BT158" s="4">
        <v>2</v>
      </c>
      <c r="BU158" s="4">
        <v>39</v>
      </c>
      <c r="BV158" s="4">
        <v>61</v>
      </c>
      <c r="BW158" s="4">
        <v>16160</v>
      </c>
      <c r="BX158" s="29">
        <v>3.7605573022624992E-3</v>
      </c>
    </row>
    <row r="159" spans="1:76" x14ac:dyDescent="0.25">
      <c r="A159" s="6" t="s">
        <v>212</v>
      </c>
      <c r="B159" s="4">
        <v>10</v>
      </c>
      <c r="C159" s="4">
        <v>101</v>
      </c>
      <c r="D159" s="6">
        <v>10106</v>
      </c>
      <c r="E159" s="4" t="s">
        <v>681</v>
      </c>
      <c r="F159" s="4" t="s">
        <v>682</v>
      </c>
      <c r="G159" s="4" t="s">
        <v>686</v>
      </c>
      <c r="H159" s="4">
        <v>7264</v>
      </c>
      <c r="I159" s="4">
        <v>7257</v>
      </c>
      <c r="J159" s="4">
        <v>7</v>
      </c>
      <c r="K159" s="4">
        <v>17068</v>
      </c>
      <c r="L159" s="4">
        <v>8681</v>
      </c>
      <c r="M159" s="4">
        <v>8387</v>
      </c>
      <c r="N159" s="14">
        <f>(L159/M159)*100</f>
        <v>103.50542506259688</v>
      </c>
      <c r="O159" s="4">
        <v>53.1</v>
      </c>
      <c r="P159" s="4">
        <v>30.4</v>
      </c>
      <c r="Q159" s="4">
        <v>22.7</v>
      </c>
      <c r="R159" s="4">
        <v>19.899999999999999</v>
      </c>
      <c r="S159" s="4">
        <v>65.3</v>
      </c>
      <c r="T159" s="4">
        <v>14.8</v>
      </c>
      <c r="U159" s="25">
        <v>2346</v>
      </c>
      <c r="V159" s="34">
        <v>0.15529224276542664</v>
      </c>
      <c r="W159" s="4">
        <v>1568</v>
      </c>
      <c r="X159" s="27">
        <v>0.10406882000000001</v>
      </c>
      <c r="Y159" s="35">
        <v>4978</v>
      </c>
      <c r="Z159" s="34">
        <v>0.33262062072753906</v>
      </c>
      <c r="AA159" s="4">
        <v>5054</v>
      </c>
      <c r="AB159" s="29">
        <v>0.34264470000000002</v>
      </c>
      <c r="AC159" s="11">
        <f>VLOOKUP($D159,[1]Hoja2!$A:$E,2,FALSE)</f>
        <v>17425</v>
      </c>
      <c r="AD159" s="11">
        <f>VLOOKUP($D159,[1]Hoja2!$A:$E,3,FALSE)</f>
        <v>17591</v>
      </c>
      <c r="AE159" s="11">
        <f>VLOOKUP($D159,[1]Hoja2!$A:$E,4,FALSE)</f>
        <v>17817</v>
      </c>
      <c r="AF159" s="11">
        <f>VLOOKUP($D159,[1]Hoja2!$A:$E,5,FALSE)</f>
        <v>17830</v>
      </c>
      <c r="AG159" s="36">
        <v>8106</v>
      </c>
      <c r="AH159" s="11">
        <f>K159-AG159</f>
        <v>8962</v>
      </c>
      <c r="AI159" s="26">
        <f>AG159/($AG159+$AH159)</f>
        <v>0.47492383407546285</v>
      </c>
      <c r="AJ159" s="26">
        <f>AH159/($AG159+$AH159)</f>
        <v>0.5250761659245371</v>
      </c>
      <c r="AK159" s="14">
        <f>IFERROR(AG159/AH159,0)</f>
        <v>0.90448560589154203</v>
      </c>
      <c r="AL159" s="28">
        <v>6558.3090379008745</v>
      </c>
      <c r="AM159" s="30">
        <v>4499</v>
      </c>
      <c r="AN159" s="31">
        <v>0.68600000000000005</v>
      </c>
      <c r="AO159" s="32">
        <v>16809.593023255817</v>
      </c>
      <c r="AP159" s="32">
        <v>11565</v>
      </c>
      <c r="AQ159" s="31">
        <v>0.68799999999999994</v>
      </c>
      <c r="AR159" s="30">
        <v>2515</v>
      </c>
      <c r="AS159" s="30">
        <v>1984</v>
      </c>
      <c r="AT159" s="31">
        <v>0.44098688597466101</v>
      </c>
      <c r="AU159" s="4">
        <v>8</v>
      </c>
      <c r="AV159" s="4">
        <v>38</v>
      </c>
      <c r="AW159" s="4">
        <v>541</v>
      </c>
      <c r="AX159" s="4">
        <v>587</v>
      </c>
      <c r="AY159" s="29">
        <v>1.4E-2</v>
      </c>
      <c r="AZ159" s="29">
        <v>6.5000000000000002E-2</v>
      </c>
      <c r="BA159" s="29">
        <v>0.92200000000000004</v>
      </c>
      <c r="BB159" s="4">
        <v>5990</v>
      </c>
      <c r="BC159" s="29">
        <v>9.8000000000000004E-2</v>
      </c>
      <c r="BD159" s="4">
        <v>2935</v>
      </c>
      <c r="BE159" s="4">
        <v>2501</v>
      </c>
      <c r="BF159" s="4">
        <v>92</v>
      </c>
      <c r="BG159" s="4">
        <v>412</v>
      </c>
      <c r="BH159" s="4">
        <v>17817</v>
      </c>
      <c r="BI159" s="54">
        <v>1072</v>
      </c>
      <c r="BJ159" s="33">
        <v>6016.7</v>
      </c>
      <c r="BK159" s="4">
        <v>2753</v>
      </c>
      <c r="BL159" s="4">
        <v>2552</v>
      </c>
      <c r="BM159" s="4">
        <v>4</v>
      </c>
      <c r="BN159" s="4">
        <v>4</v>
      </c>
      <c r="BO159" s="4">
        <v>1</v>
      </c>
      <c r="BP159" s="4">
        <v>0</v>
      </c>
      <c r="BQ159" s="4">
        <v>0</v>
      </c>
      <c r="BR159" s="4">
        <v>3</v>
      </c>
      <c r="BS159" s="4">
        <v>0</v>
      </c>
      <c r="BT159" s="4">
        <v>0</v>
      </c>
      <c r="BU159" s="4">
        <v>189</v>
      </c>
      <c r="BV159" s="4">
        <v>79</v>
      </c>
      <c r="BW159" s="4">
        <v>16989</v>
      </c>
      <c r="BX159" s="29">
        <v>4.6285446449496137E-3</v>
      </c>
    </row>
    <row r="160" spans="1:76" x14ac:dyDescent="0.25">
      <c r="A160" s="6" t="s">
        <v>73</v>
      </c>
      <c r="B160" s="4">
        <v>5</v>
      </c>
      <c r="C160" s="4">
        <v>57</v>
      </c>
      <c r="D160" s="6">
        <v>5705</v>
      </c>
      <c r="E160" s="4" t="s">
        <v>547</v>
      </c>
      <c r="F160" s="4" t="s">
        <v>548</v>
      </c>
      <c r="G160" s="4" t="s">
        <v>553</v>
      </c>
      <c r="H160" s="4">
        <v>6337</v>
      </c>
      <c r="I160" s="4">
        <v>6312</v>
      </c>
      <c r="J160" s="4">
        <v>25</v>
      </c>
      <c r="K160" s="4">
        <v>16754</v>
      </c>
      <c r="L160" s="4">
        <v>8358</v>
      </c>
      <c r="M160" s="4">
        <v>8396</v>
      </c>
      <c r="N160" s="14">
        <f>(L160/M160)*100</f>
        <v>99.547403525488335</v>
      </c>
      <c r="O160" s="4">
        <v>53.2</v>
      </c>
      <c r="P160" s="4">
        <v>30.4</v>
      </c>
      <c r="Q160" s="4">
        <v>22.8</v>
      </c>
      <c r="R160" s="4">
        <v>19.899999999999999</v>
      </c>
      <c r="S160" s="4">
        <v>65.3</v>
      </c>
      <c r="T160" s="4">
        <v>14.9</v>
      </c>
      <c r="U160" s="25">
        <v>3171.6640000000002</v>
      </c>
      <c r="V160" s="34">
        <v>0.18103104829788208</v>
      </c>
      <c r="W160" s="4">
        <v>1640</v>
      </c>
      <c r="X160" s="27">
        <v>9.2521229999999996E-2</v>
      </c>
      <c r="Y160" s="35">
        <v>3719.9879999999998</v>
      </c>
      <c r="Z160" s="34">
        <v>0.23577053844928741</v>
      </c>
      <c r="AA160" s="4">
        <v>4857</v>
      </c>
      <c r="AB160" s="29">
        <v>0.33744685000000002</v>
      </c>
      <c r="AC160" s="11">
        <f>VLOOKUP($D160,[1]Hoja2!$A:$E,2,FALSE)</f>
        <v>15016</v>
      </c>
      <c r="AD160" s="11">
        <f>VLOOKUP($D160,[1]Hoja2!$A:$E,3,FALSE)</f>
        <v>16132</v>
      </c>
      <c r="AE160" s="11">
        <f>VLOOKUP($D160,[1]Hoja2!$A:$E,4,FALSE)</f>
        <v>17645</v>
      </c>
      <c r="AF160" s="11">
        <f>VLOOKUP($D160,[1]Hoja2!$A:$E,5,FALSE)</f>
        <v>18379</v>
      </c>
      <c r="AG160" s="36">
        <v>6734</v>
      </c>
      <c r="AH160" s="11">
        <f>K160-AG160</f>
        <v>10020</v>
      </c>
      <c r="AI160" s="26">
        <f>AG160/($AG160+$AH160)</f>
        <v>0.40193386653933388</v>
      </c>
      <c r="AJ160" s="26">
        <f>AH160/($AG160+$AH160)</f>
        <v>0.59806613346066606</v>
      </c>
      <c r="AK160" s="14">
        <f>IFERROR(AG160/AH160,0)</f>
        <v>0.67205588822355289</v>
      </c>
      <c r="AL160" s="28">
        <v>6726.8588770864944</v>
      </c>
      <c r="AM160" s="30">
        <v>4433</v>
      </c>
      <c r="AN160" s="31">
        <v>0.65900000000000003</v>
      </c>
      <c r="AO160" s="32">
        <v>15487.218045112781</v>
      </c>
      <c r="AP160" s="32">
        <v>10299</v>
      </c>
      <c r="AQ160" s="31">
        <v>0.66500000000000004</v>
      </c>
      <c r="AR160" s="30">
        <v>2055</v>
      </c>
      <c r="AS160" s="30">
        <v>2378</v>
      </c>
      <c r="AT160" s="31">
        <v>0.53643131062485905</v>
      </c>
      <c r="AU160" s="4">
        <v>70</v>
      </c>
      <c r="AV160" s="4">
        <v>64</v>
      </c>
      <c r="AW160" s="4">
        <v>162</v>
      </c>
      <c r="AX160" s="4">
        <v>296</v>
      </c>
      <c r="AY160" s="29">
        <v>0.23599999999999999</v>
      </c>
      <c r="AZ160" s="29">
        <v>0.216</v>
      </c>
      <c r="BA160" s="29">
        <v>0.54700000000000004</v>
      </c>
      <c r="BB160" s="4">
        <v>5247</v>
      </c>
      <c r="BC160" s="29">
        <v>5.6000000000000001E-2</v>
      </c>
      <c r="BD160" s="4">
        <v>4908</v>
      </c>
      <c r="BE160" s="4">
        <v>112</v>
      </c>
      <c r="BF160" s="4">
        <v>85</v>
      </c>
      <c r="BG160" s="4">
        <v>119</v>
      </c>
      <c r="BH160" s="4">
        <v>17645</v>
      </c>
      <c r="BI160" s="5">
        <v>428</v>
      </c>
      <c r="BJ160" s="33">
        <v>2425.6</v>
      </c>
      <c r="BK160" s="4">
        <v>1135</v>
      </c>
      <c r="BL160" s="4">
        <v>906</v>
      </c>
      <c r="BM160" s="4">
        <v>45</v>
      </c>
      <c r="BN160" s="4">
        <v>4</v>
      </c>
      <c r="BO160" s="4">
        <v>1</v>
      </c>
      <c r="BP160" s="4">
        <v>5</v>
      </c>
      <c r="BQ160" s="4">
        <v>13</v>
      </c>
      <c r="BR160" s="4">
        <v>65</v>
      </c>
      <c r="BS160" s="4">
        <v>1</v>
      </c>
      <c r="BT160" s="4">
        <v>2</v>
      </c>
      <c r="BU160" s="4">
        <v>93</v>
      </c>
      <c r="BV160" s="4">
        <v>290</v>
      </c>
      <c r="BW160" s="4">
        <v>16464</v>
      </c>
      <c r="BX160" s="29">
        <v>1.7309299271815685E-2</v>
      </c>
    </row>
    <row r="161" spans="1:76" x14ac:dyDescent="0.25">
      <c r="A161" s="6" t="s">
        <v>310</v>
      </c>
      <c r="B161" s="4">
        <v>14</v>
      </c>
      <c r="C161" s="4">
        <v>141</v>
      </c>
      <c r="D161" s="6">
        <v>14103</v>
      </c>
      <c r="E161" s="4" t="s">
        <v>478</v>
      </c>
      <c r="F161" s="4" t="s">
        <v>481</v>
      </c>
      <c r="G161" s="4" t="s">
        <v>488</v>
      </c>
      <c r="H161" s="4">
        <v>6450</v>
      </c>
      <c r="I161" s="4">
        <v>6433</v>
      </c>
      <c r="J161" s="4">
        <v>17</v>
      </c>
      <c r="K161" s="4">
        <v>16752</v>
      </c>
      <c r="L161" s="4">
        <v>8224</v>
      </c>
      <c r="M161" s="4">
        <v>8528</v>
      </c>
      <c r="N161" s="14">
        <f>(L161/M161)*100</f>
        <v>96.435272045028142</v>
      </c>
      <c r="O161" s="4">
        <v>54</v>
      </c>
      <c r="P161" s="4">
        <v>33.6</v>
      </c>
      <c r="Q161" s="4">
        <v>20.399999999999999</v>
      </c>
      <c r="R161" s="4">
        <v>21.8</v>
      </c>
      <c r="S161" s="4">
        <v>64.900000000000006</v>
      </c>
      <c r="T161" s="4">
        <v>13.3</v>
      </c>
      <c r="U161" s="25">
        <v>3664.596</v>
      </c>
      <c r="V161" s="34">
        <v>0.22945314645767212</v>
      </c>
      <c r="W161" s="4">
        <v>3090</v>
      </c>
      <c r="X161" s="27">
        <v>0.19184744000000001</v>
      </c>
      <c r="Y161" s="35">
        <v>4086.7339999999999</v>
      </c>
      <c r="Z161" s="34">
        <v>0.26176875829696655</v>
      </c>
      <c r="AA161" s="4">
        <v>4029</v>
      </c>
      <c r="AB161" s="29">
        <v>0.25794383999999998</v>
      </c>
      <c r="AC161" s="11">
        <f>VLOOKUP($D161,[1]Hoja2!$A:$E,2,FALSE)</f>
        <v>15326</v>
      </c>
      <c r="AD161" s="11">
        <f>VLOOKUP($D161,[1]Hoja2!$A:$E,3,FALSE)</f>
        <v>16387</v>
      </c>
      <c r="AE161" s="11">
        <f>VLOOKUP($D161,[1]Hoja2!$A:$E,4,FALSE)</f>
        <v>17652</v>
      </c>
      <c r="AF161" s="11">
        <f>VLOOKUP($D161,[1]Hoja2!$A:$E,5,FALSE)</f>
        <v>18550</v>
      </c>
      <c r="AG161" s="36">
        <v>11607</v>
      </c>
      <c r="AH161" s="11">
        <f>K161-AG161</f>
        <v>5145</v>
      </c>
      <c r="AI161" s="26">
        <f>AG161/($AG161+$AH161)</f>
        <v>0.69287249283667618</v>
      </c>
      <c r="AJ161" s="26">
        <f>AH161/($AG161+$AH161)</f>
        <v>0.30712750716332377</v>
      </c>
      <c r="AK161" s="14">
        <f>IFERROR(AG161/AH161,0)</f>
        <v>2.2559766763848397</v>
      </c>
      <c r="AL161" s="28">
        <v>7318.6490455212916</v>
      </c>
      <c r="AM161" s="30">
        <v>4984</v>
      </c>
      <c r="AN161" s="31">
        <v>0.68100000000000005</v>
      </c>
      <c r="AO161" s="32">
        <v>17051.724137931036</v>
      </c>
      <c r="AP161" s="32">
        <v>11868</v>
      </c>
      <c r="AQ161" s="31">
        <v>0.69599999999999995</v>
      </c>
      <c r="AR161" s="30">
        <v>1843</v>
      </c>
      <c r="AS161" s="30">
        <v>3141</v>
      </c>
      <c r="AT161" s="31">
        <v>0.6302166934189406</v>
      </c>
      <c r="AU161" s="4">
        <v>51</v>
      </c>
      <c r="AV161" s="4">
        <v>47</v>
      </c>
      <c r="AW161" s="4">
        <v>253</v>
      </c>
      <c r="AX161" s="4">
        <v>351</v>
      </c>
      <c r="AY161" s="29">
        <v>0.14499999999999999</v>
      </c>
      <c r="AZ161" s="29">
        <v>0.13400000000000001</v>
      </c>
      <c r="BA161" s="29">
        <v>0.72099999999999997</v>
      </c>
      <c r="BB161" s="4">
        <v>5643</v>
      </c>
      <c r="BC161" s="29">
        <v>6.2E-2</v>
      </c>
      <c r="BD161" s="4">
        <v>4174</v>
      </c>
      <c r="BE161" s="4">
        <v>384</v>
      </c>
      <c r="BF161" s="4">
        <v>4</v>
      </c>
      <c r="BG161" s="4">
        <v>1042</v>
      </c>
      <c r="BH161" s="4">
        <v>17652</v>
      </c>
      <c r="BI161" s="5">
        <v>643</v>
      </c>
      <c r="BJ161" s="33">
        <v>3642.6</v>
      </c>
      <c r="BK161" s="4">
        <v>5326</v>
      </c>
      <c r="BL161" s="4">
        <v>5186</v>
      </c>
      <c r="BM161" s="4">
        <v>8</v>
      </c>
      <c r="BN161" s="4">
        <v>12</v>
      </c>
      <c r="BO161" s="4">
        <v>1</v>
      </c>
      <c r="BP161" s="4">
        <v>1</v>
      </c>
      <c r="BQ161" s="4">
        <v>0</v>
      </c>
      <c r="BR161" s="4">
        <v>0</v>
      </c>
      <c r="BS161" s="4">
        <v>1</v>
      </c>
      <c r="BT161" s="4">
        <v>1</v>
      </c>
      <c r="BU161" s="4">
        <v>116</v>
      </c>
      <c r="BV161" s="4">
        <v>123</v>
      </c>
      <c r="BW161" s="4">
        <v>16629</v>
      </c>
      <c r="BX161" s="29">
        <v>7.342406876790831E-3</v>
      </c>
    </row>
    <row r="162" spans="1:76" x14ac:dyDescent="0.25">
      <c r="A162" s="6" t="s">
        <v>18</v>
      </c>
      <c r="B162" s="4">
        <v>3</v>
      </c>
      <c r="C162" s="4">
        <v>31</v>
      </c>
      <c r="D162" s="6">
        <v>3102</v>
      </c>
      <c r="E162" s="4" t="s">
        <v>518</v>
      </c>
      <c r="F162" s="4" t="s">
        <v>519</v>
      </c>
      <c r="G162" s="4" t="s">
        <v>520</v>
      </c>
      <c r="H162" s="4">
        <v>15651</v>
      </c>
      <c r="I162" s="4">
        <v>15612</v>
      </c>
      <c r="J162" s="4">
        <v>39</v>
      </c>
      <c r="K162" s="4">
        <v>17662</v>
      </c>
      <c r="L162" s="4">
        <v>9094</v>
      </c>
      <c r="M162" s="4">
        <v>8568</v>
      </c>
      <c r="N162" s="14">
        <f>(L162/M162)*100</f>
        <v>106.1391223155929</v>
      </c>
      <c r="O162" s="4">
        <v>48.6</v>
      </c>
      <c r="P162" s="4">
        <v>33.700000000000003</v>
      </c>
      <c r="Q162" s="4">
        <v>14.9</v>
      </c>
      <c r="R162" s="4">
        <v>22.7</v>
      </c>
      <c r="S162" s="4">
        <v>67.3</v>
      </c>
      <c r="T162" s="4">
        <v>10</v>
      </c>
      <c r="U162" s="25">
        <v>793.89200000000005</v>
      </c>
      <c r="V162" s="34">
        <v>5.3149361163377762E-2</v>
      </c>
      <c r="W162" s="4">
        <v>1559</v>
      </c>
      <c r="X162" s="27">
        <v>0.10440639</v>
      </c>
      <c r="Y162" s="35">
        <v>3709.8150000000001</v>
      </c>
      <c r="Z162" s="34">
        <v>0.25047704577445984</v>
      </c>
      <c r="AA162" s="4">
        <v>2800</v>
      </c>
      <c r="AB162" s="29">
        <v>0.20353821999999999</v>
      </c>
      <c r="AC162" s="11">
        <f>VLOOKUP($D162,[1]Hoja2!$A:$E,2,FALSE)</f>
        <v>13801</v>
      </c>
      <c r="AD162" s="11">
        <f>VLOOKUP($D162,[1]Hoja2!$A:$E,3,FALSE)</f>
        <v>16669</v>
      </c>
      <c r="AE162" s="11">
        <f>VLOOKUP($D162,[1]Hoja2!$A:$E,4,FALSE)</f>
        <v>19426</v>
      </c>
      <c r="AF162" s="11">
        <f>VLOOKUP($D162,[1]Hoja2!$A:$E,5,FALSE)</f>
        <v>20388</v>
      </c>
      <c r="AG162" s="36">
        <v>15775</v>
      </c>
      <c r="AH162" s="11">
        <f>K162-AG162</f>
        <v>1887</v>
      </c>
      <c r="AI162" s="26">
        <f>AG162/($AG162+$AH162)</f>
        <v>0.89316045747933415</v>
      </c>
      <c r="AJ162" s="26">
        <f>AH162/($AG162+$AH162)</f>
        <v>0.10683954252066584</v>
      </c>
      <c r="AK162" s="14">
        <f>IFERROR(AG162/AH162,0)</f>
        <v>8.3598304186539476</v>
      </c>
      <c r="AL162" s="28">
        <v>7527.5310834813508</v>
      </c>
      <c r="AM162" s="30">
        <v>4238</v>
      </c>
      <c r="AN162" s="31">
        <v>0.56299999999999994</v>
      </c>
      <c r="AO162" s="32">
        <v>17582.637729549249</v>
      </c>
      <c r="AP162" s="32">
        <v>10532</v>
      </c>
      <c r="AQ162" s="31">
        <v>0.59899999999999998</v>
      </c>
      <c r="AR162" s="30">
        <v>1522</v>
      </c>
      <c r="AS162" s="30">
        <v>2716</v>
      </c>
      <c r="AT162" s="31">
        <v>0.64086833411986788</v>
      </c>
      <c r="AU162" s="4">
        <v>162</v>
      </c>
      <c r="AV162" s="4">
        <v>94</v>
      </c>
      <c r="AW162" s="4">
        <v>265</v>
      </c>
      <c r="AX162" s="4">
        <v>521</v>
      </c>
      <c r="AY162" s="29">
        <v>0.311</v>
      </c>
      <c r="AZ162" s="29">
        <v>0.18</v>
      </c>
      <c r="BA162" s="29">
        <v>0.50900000000000001</v>
      </c>
      <c r="BB162" s="4">
        <v>5659</v>
      </c>
      <c r="BC162" s="29">
        <v>9.1999999999999998E-2</v>
      </c>
      <c r="BD162" s="4">
        <v>4802</v>
      </c>
      <c r="BE162" s="4">
        <v>16</v>
      </c>
      <c r="BF162" s="4">
        <v>789</v>
      </c>
      <c r="BG162" s="4">
        <v>8</v>
      </c>
      <c r="BH162" s="4">
        <v>19426</v>
      </c>
      <c r="BI162" s="5">
        <v>516</v>
      </c>
      <c r="BJ162" s="33">
        <v>2656.2</v>
      </c>
      <c r="BK162" s="4">
        <v>3129</v>
      </c>
      <c r="BL162" s="4">
        <v>828</v>
      </c>
      <c r="BM162" s="4">
        <v>161</v>
      </c>
      <c r="BN162" s="4">
        <v>2</v>
      </c>
      <c r="BO162" s="4">
        <v>33</v>
      </c>
      <c r="BP162" s="4">
        <v>38</v>
      </c>
      <c r="BQ162" s="4">
        <v>642</v>
      </c>
      <c r="BR162" s="4">
        <v>1256</v>
      </c>
      <c r="BS162" s="4">
        <v>2</v>
      </c>
      <c r="BT162" s="4">
        <v>3</v>
      </c>
      <c r="BU162" s="4">
        <v>164</v>
      </c>
      <c r="BV162" s="4">
        <v>524</v>
      </c>
      <c r="BW162" s="4">
        <v>17138</v>
      </c>
      <c r="BX162" s="29">
        <v>2.9668214245272335E-2</v>
      </c>
    </row>
    <row r="163" spans="1:76" x14ac:dyDescent="0.25">
      <c r="A163" s="6" t="s">
        <v>177</v>
      </c>
      <c r="B163" s="4">
        <v>9</v>
      </c>
      <c r="C163" s="4">
        <v>91</v>
      </c>
      <c r="D163" s="6">
        <v>9103</v>
      </c>
      <c r="E163" s="4" t="s">
        <v>442</v>
      </c>
      <c r="F163" s="4" t="s">
        <v>443</v>
      </c>
      <c r="G163" s="4" t="s">
        <v>476</v>
      </c>
      <c r="H163" s="4">
        <v>8036</v>
      </c>
      <c r="I163" s="4">
        <v>8024</v>
      </c>
      <c r="J163" s="4">
        <v>12</v>
      </c>
      <c r="K163" s="4">
        <v>17526</v>
      </c>
      <c r="L163" s="4">
        <v>8765</v>
      </c>
      <c r="M163" s="4">
        <v>8761</v>
      </c>
      <c r="N163" s="14">
        <f>(L163/M163)*100</f>
        <v>100.04565688848305</v>
      </c>
      <c r="O163" s="4">
        <v>58.9</v>
      </c>
      <c r="P163" s="4">
        <v>31.2</v>
      </c>
      <c r="Q163" s="4">
        <v>27.7</v>
      </c>
      <c r="R163" s="4">
        <v>19.7</v>
      </c>
      <c r="S163" s="4">
        <v>62.9</v>
      </c>
      <c r="T163" s="4">
        <v>17.399999999999999</v>
      </c>
      <c r="U163" s="25">
        <v>6063</v>
      </c>
      <c r="V163" s="34">
        <v>0.33653420209884644</v>
      </c>
      <c r="W163" s="4">
        <v>3523</v>
      </c>
      <c r="X163" s="27">
        <v>0.19653941999999999</v>
      </c>
      <c r="Y163" s="35">
        <v>5604</v>
      </c>
      <c r="Z163" s="34">
        <v>0.34258466958999634</v>
      </c>
      <c r="AA163" s="4">
        <v>5606</v>
      </c>
      <c r="AB163" s="29">
        <v>0.34190475999999997</v>
      </c>
      <c r="AC163" s="11">
        <f>VLOOKUP($D163,[1]Hoja2!$A:$E,2,FALSE)</f>
        <v>19483</v>
      </c>
      <c r="AD163" s="11">
        <f>VLOOKUP($D163,[1]Hoja2!$A:$E,3,FALSE)</f>
        <v>18129</v>
      </c>
      <c r="AE163" s="11">
        <f>VLOOKUP($D163,[1]Hoja2!$A:$E,4,FALSE)</f>
        <v>18055</v>
      </c>
      <c r="AF163" s="11">
        <f>VLOOKUP($D163,[1]Hoja2!$A:$E,5,FALSE)</f>
        <v>18057</v>
      </c>
      <c r="AG163" s="36">
        <v>8847</v>
      </c>
      <c r="AH163" s="11">
        <f>K163-AG163</f>
        <v>8679</v>
      </c>
      <c r="AI163" s="26">
        <f>AG163/($AG163+$AH163)</f>
        <v>0.5047928791509757</v>
      </c>
      <c r="AJ163" s="26">
        <f>AH163/($AG163+$AH163)</f>
        <v>0.4952071208490243</v>
      </c>
      <c r="AK163" s="14">
        <f>IFERROR(AG163/AH163,0)</f>
        <v>1.0193570687867266</v>
      </c>
      <c r="AL163" s="28">
        <v>7236.3387978142082</v>
      </c>
      <c r="AM163" s="30">
        <v>5297</v>
      </c>
      <c r="AN163" s="31">
        <v>0.73199999999999998</v>
      </c>
      <c r="AO163" s="32">
        <v>18609.333333333332</v>
      </c>
      <c r="AP163" s="32">
        <v>13957</v>
      </c>
      <c r="AQ163" s="31">
        <v>0.75</v>
      </c>
      <c r="AR163" s="30">
        <v>2727</v>
      </c>
      <c r="AS163" s="30">
        <v>2570</v>
      </c>
      <c r="AT163" s="31">
        <v>0.4851802907306022</v>
      </c>
      <c r="AU163" s="4">
        <v>63</v>
      </c>
      <c r="AV163" s="4">
        <v>44</v>
      </c>
      <c r="AW163" s="4">
        <v>272</v>
      </c>
      <c r="AX163" s="4">
        <v>379</v>
      </c>
      <c r="AY163" s="29">
        <v>0.16600000000000001</v>
      </c>
      <c r="AZ163" s="29">
        <v>0.11600000000000001</v>
      </c>
      <c r="BA163" s="29">
        <v>0.71799999999999997</v>
      </c>
      <c r="BB163" s="4">
        <v>6050</v>
      </c>
      <c r="BC163" s="29">
        <v>6.3E-2</v>
      </c>
      <c r="BD163" s="4">
        <v>3826</v>
      </c>
      <c r="BE163" s="4">
        <v>871</v>
      </c>
      <c r="BF163" s="4">
        <v>199</v>
      </c>
      <c r="BG163" s="4">
        <v>1109</v>
      </c>
      <c r="BH163" s="4">
        <v>18055</v>
      </c>
      <c r="BI163" s="5">
        <v>494</v>
      </c>
      <c r="BJ163" s="33">
        <v>2736.1</v>
      </c>
      <c r="BK163" s="4">
        <v>5438</v>
      </c>
      <c r="BL163" s="4">
        <v>5290</v>
      </c>
      <c r="BM163" s="4">
        <v>4</v>
      </c>
      <c r="BN163" s="4">
        <v>1</v>
      </c>
      <c r="BO163" s="4">
        <v>0</v>
      </c>
      <c r="BP163" s="4">
        <v>1</v>
      </c>
      <c r="BQ163" s="4">
        <v>0</v>
      </c>
      <c r="BR163" s="4">
        <v>4</v>
      </c>
      <c r="BS163" s="4">
        <v>1</v>
      </c>
      <c r="BT163" s="4">
        <v>0</v>
      </c>
      <c r="BU163" s="4">
        <v>137</v>
      </c>
      <c r="BV163" s="4">
        <v>210</v>
      </c>
      <c r="BW163" s="4">
        <v>17316</v>
      </c>
      <c r="BX163" s="29">
        <v>1.1982197877439232E-2</v>
      </c>
    </row>
    <row r="164" spans="1:76" x14ac:dyDescent="0.25">
      <c r="A164" s="6" t="s">
        <v>330</v>
      </c>
      <c r="B164" s="4">
        <v>16</v>
      </c>
      <c r="C164" s="5">
        <v>161</v>
      </c>
      <c r="D164" s="6">
        <v>16107</v>
      </c>
      <c r="E164" s="4" t="s">
        <v>386</v>
      </c>
      <c r="F164" s="4" t="s">
        <v>420</v>
      </c>
      <c r="G164" s="4" t="s">
        <v>439</v>
      </c>
      <c r="H164" s="4">
        <v>10739</v>
      </c>
      <c r="I164" s="4">
        <v>10734</v>
      </c>
      <c r="J164" s="4">
        <v>5</v>
      </c>
      <c r="K164" s="4">
        <v>17485</v>
      </c>
      <c r="L164" s="4">
        <v>8664</v>
      </c>
      <c r="M164" s="4">
        <v>8821</v>
      </c>
      <c r="N164" s="14">
        <f>(L164/M164)*100</f>
        <v>98.220156444847532</v>
      </c>
      <c r="O164" s="4">
        <v>54.2</v>
      </c>
      <c r="P164" s="4">
        <v>27.8</v>
      </c>
      <c r="Q164" s="4">
        <v>26.3</v>
      </c>
      <c r="R164" s="4">
        <v>18</v>
      </c>
      <c r="S164" s="4">
        <v>64.900000000000006</v>
      </c>
      <c r="T164" s="4">
        <v>17.100000000000001</v>
      </c>
      <c r="U164" s="25">
        <v>2208.116</v>
      </c>
      <c r="V164" s="34">
        <v>0.14386993646621704</v>
      </c>
      <c r="W164" s="4">
        <v>2557</v>
      </c>
      <c r="X164" s="27">
        <v>0.16656863</v>
      </c>
      <c r="Y164" s="35">
        <v>4257.6530000000002</v>
      </c>
      <c r="Z164" s="34">
        <v>0.28647911548614502</v>
      </c>
      <c r="AA164" s="4">
        <v>4337</v>
      </c>
      <c r="AB164" s="29">
        <v>0.30657763999999998</v>
      </c>
      <c r="AC164" s="11">
        <f>VLOOKUP($D164,[1]Hoja2!$A:$E,2,FALSE)</f>
        <v>15734</v>
      </c>
      <c r="AD164" s="11">
        <f>VLOOKUP($D164,[1]Hoja2!$A:$E,3,FALSE)</f>
        <v>17056</v>
      </c>
      <c r="AE164" s="11">
        <f>VLOOKUP($D164,[1]Hoja2!$A:$E,4,FALSE)</f>
        <v>18777</v>
      </c>
      <c r="AF164" s="11">
        <f>VLOOKUP($D164,[1]Hoja2!$A:$E,5,FALSE)</f>
        <v>19929</v>
      </c>
      <c r="AG164" s="36">
        <v>10423</v>
      </c>
      <c r="AH164" s="11">
        <f>K164-AG164</f>
        <v>7062</v>
      </c>
      <c r="AI164" s="26">
        <f>AG164/($AG164+$AH164)</f>
        <v>0.59611095224478128</v>
      </c>
      <c r="AJ164" s="26">
        <f>AH164/($AG164+$AH164)</f>
        <v>0.40388904775521878</v>
      </c>
      <c r="AK164" s="14">
        <f>IFERROR(AG164/AH164,0)</f>
        <v>1.4759274992919853</v>
      </c>
      <c r="AL164" s="28">
        <v>6978.9029535864984</v>
      </c>
      <c r="AM164" s="30">
        <v>4962</v>
      </c>
      <c r="AN164" s="31">
        <v>0.71099999999999997</v>
      </c>
      <c r="AO164" s="32">
        <v>17012.5</v>
      </c>
      <c r="AP164" s="32">
        <v>12249</v>
      </c>
      <c r="AQ164" s="31">
        <v>0.72</v>
      </c>
      <c r="AR164" s="30">
        <v>2326</v>
      </c>
      <c r="AS164" s="30">
        <v>2636</v>
      </c>
      <c r="AT164" s="31">
        <v>0.53123740427247079</v>
      </c>
      <c r="AU164" s="4">
        <v>55</v>
      </c>
      <c r="AV164" s="4">
        <v>45</v>
      </c>
      <c r="AW164" s="4">
        <v>312</v>
      </c>
      <c r="AX164" s="4">
        <v>412</v>
      </c>
      <c r="AY164" s="29">
        <v>0.13300000000000001</v>
      </c>
      <c r="AZ164" s="29">
        <v>0.109</v>
      </c>
      <c r="BA164" s="29">
        <v>0.75700000000000001</v>
      </c>
      <c r="BB164" s="4">
        <v>6362</v>
      </c>
      <c r="BC164" s="29">
        <v>6.5000000000000002E-2</v>
      </c>
      <c r="BD164" s="4">
        <v>3999</v>
      </c>
      <c r="BE164" s="4">
        <v>1956</v>
      </c>
      <c r="BF164" s="4">
        <v>172</v>
      </c>
      <c r="BG164" s="4">
        <v>204</v>
      </c>
      <c r="BH164" s="4">
        <v>18777</v>
      </c>
      <c r="BI164" s="5">
        <v>717</v>
      </c>
      <c r="BJ164" s="33">
        <v>3818.5</v>
      </c>
      <c r="BK164" s="4">
        <v>867</v>
      </c>
      <c r="BL164" s="4">
        <v>789</v>
      </c>
      <c r="BM164" s="4">
        <v>11</v>
      </c>
      <c r="BN164" s="4">
        <v>3</v>
      </c>
      <c r="BO164" s="4">
        <v>0</v>
      </c>
      <c r="BP164" s="4">
        <v>1</v>
      </c>
      <c r="BQ164" s="4">
        <v>3</v>
      </c>
      <c r="BR164" s="4">
        <v>2</v>
      </c>
      <c r="BS164" s="4">
        <v>0</v>
      </c>
      <c r="BT164" s="4">
        <v>0</v>
      </c>
      <c r="BU164" s="4">
        <v>58</v>
      </c>
      <c r="BV164" s="4">
        <v>95</v>
      </c>
      <c r="BW164" s="4">
        <v>17390</v>
      </c>
      <c r="BX164" s="29">
        <v>5.4332284815556192E-3</v>
      </c>
    </row>
    <row r="165" spans="1:76" x14ac:dyDescent="0.25">
      <c r="A165" s="6" t="s">
        <v>332</v>
      </c>
      <c r="B165" s="4">
        <v>16</v>
      </c>
      <c r="C165" s="5">
        <v>161</v>
      </c>
      <c r="D165" s="6">
        <v>16109</v>
      </c>
      <c r="E165" s="4" t="s">
        <v>386</v>
      </c>
      <c r="F165" s="4" t="s">
        <v>420</v>
      </c>
      <c r="G165" s="4" t="s">
        <v>424</v>
      </c>
      <c r="H165" s="4">
        <v>8284</v>
      </c>
      <c r="I165" s="4">
        <v>8265</v>
      </c>
      <c r="J165" s="4">
        <v>19</v>
      </c>
      <c r="K165" s="4">
        <v>17787</v>
      </c>
      <c r="L165" s="4">
        <v>8964</v>
      </c>
      <c r="M165" s="4">
        <v>8823</v>
      </c>
      <c r="N165" s="14">
        <f>(L165/M165)*100</f>
        <v>101.59809588575315</v>
      </c>
      <c r="O165" s="4">
        <v>51.4</v>
      </c>
      <c r="P165" s="4">
        <v>29.3</v>
      </c>
      <c r="Q165" s="4">
        <v>22.1</v>
      </c>
      <c r="R165" s="4">
        <v>19.399999999999999</v>
      </c>
      <c r="S165" s="4">
        <v>66.099999999999994</v>
      </c>
      <c r="T165" s="4">
        <v>14.6</v>
      </c>
      <c r="U165" s="25">
        <v>2829.241</v>
      </c>
      <c r="V165" s="34">
        <v>0.15331314504146576</v>
      </c>
      <c r="W165" s="4">
        <v>3607</v>
      </c>
      <c r="X165" s="27">
        <v>0.19379241999999999</v>
      </c>
      <c r="Y165" s="35">
        <v>2306.5529999999999</v>
      </c>
      <c r="Z165" s="34">
        <v>0.12823444604873657</v>
      </c>
      <c r="AA165" s="4">
        <v>3667</v>
      </c>
      <c r="AB165" s="29">
        <v>0.19885459999999999</v>
      </c>
      <c r="AC165" s="11">
        <f>VLOOKUP($D165,[1]Hoja2!$A:$E,2,FALSE)</f>
        <v>17348</v>
      </c>
      <c r="AD165" s="11">
        <f>VLOOKUP($D165,[1]Hoja2!$A:$E,3,FALSE)</f>
        <v>17712</v>
      </c>
      <c r="AE165" s="11">
        <f>VLOOKUP($D165,[1]Hoja2!$A:$E,4,FALSE)</f>
        <v>18596</v>
      </c>
      <c r="AF165" s="11">
        <f>VLOOKUP($D165,[1]Hoja2!$A:$E,5,FALSE)</f>
        <v>19052</v>
      </c>
      <c r="AG165" s="36">
        <v>13303</v>
      </c>
      <c r="AH165" s="11">
        <f>K165-AG165</f>
        <v>4484</v>
      </c>
      <c r="AI165" s="26">
        <f>AG165/($AG165+$AH165)</f>
        <v>0.74790577387979984</v>
      </c>
      <c r="AJ165" s="26">
        <f>AH165/($AG165+$AH165)</f>
        <v>0.25209422612020016</v>
      </c>
      <c r="AK165" s="14">
        <f>IFERROR(AG165/AH165,0)</f>
        <v>2.9667707404103481</v>
      </c>
      <c r="AL165" s="28">
        <v>6833.3333333333339</v>
      </c>
      <c r="AM165" s="30">
        <v>4141</v>
      </c>
      <c r="AN165" s="31">
        <v>0.60599999999999998</v>
      </c>
      <c r="AO165" s="32">
        <v>17422.558922558925</v>
      </c>
      <c r="AP165" s="32">
        <v>10349</v>
      </c>
      <c r="AQ165" s="31">
        <v>0.59399999999999997</v>
      </c>
      <c r="AR165" s="30">
        <v>2131</v>
      </c>
      <c r="AS165" s="30">
        <v>2010</v>
      </c>
      <c r="AT165" s="31">
        <v>0.48539000241487562</v>
      </c>
      <c r="AU165" s="4">
        <v>36</v>
      </c>
      <c r="AV165" s="4">
        <v>36</v>
      </c>
      <c r="AW165" s="4">
        <v>165</v>
      </c>
      <c r="AX165" s="4">
        <v>237</v>
      </c>
      <c r="AY165" s="29">
        <v>0.152</v>
      </c>
      <c r="AZ165" s="29">
        <v>0.152</v>
      </c>
      <c r="BA165" s="29">
        <v>0.69599999999999995</v>
      </c>
      <c r="BB165" s="4">
        <v>6267</v>
      </c>
      <c r="BC165" s="29">
        <v>3.7999999999999999E-2</v>
      </c>
      <c r="BD165" s="4">
        <v>5184</v>
      </c>
      <c r="BE165" s="4">
        <v>749</v>
      </c>
      <c r="BF165" s="4">
        <v>195</v>
      </c>
      <c r="BG165" s="4">
        <v>102</v>
      </c>
      <c r="BH165" s="4">
        <v>18596</v>
      </c>
      <c r="BI165" s="5">
        <v>487</v>
      </c>
      <c r="BJ165" s="33">
        <v>2618.8000000000002</v>
      </c>
      <c r="BK165" s="4">
        <v>915</v>
      </c>
      <c r="BL165" s="4">
        <v>803</v>
      </c>
      <c r="BM165" s="4">
        <v>35</v>
      </c>
      <c r="BN165" s="4">
        <v>2</v>
      </c>
      <c r="BO165" s="4">
        <v>2</v>
      </c>
      <c r="BP165" s="4">
        <v>4</v>
      </c>
      <c r="BQ165" s="4">
        <v>1</v>
      </c>
      <c r="BR165" s="4">
        <v>3</v>
      </c>
      <c r="BS165" s="4">
        <v>3</v>
      </c>
      <c r="BT165" s="4">
        <v>0</v>
      </c>
      <c r="BU165" s="4">
        <v>62</v>
      </c>
      <c r="BV165" s="4">
        <v>63</v>
      </c>
      <c r="BW165" s="4">
        <v>17724</v>
      </c>
      <c r="BX165" s="29">
        <v>3.5419126328217238E-3</v>
      </c>
    </row>
    <row r="166" spans="1:76" x14ac:dyDescent="0.25">
      <c r="A166" s="6" t="s">
        <v>77</v>
      </c>
      <c r="B166" s="4">
        <v>5</v>
      </c>
      <c r="C166" s="4">
        <v>58</v>
      </c>
      <c r="D166" s="6">
        <v>5803</v>
      </c>
      <c r="E166" s="4" t="s">
        <v>547</v>
      </c>
      <c r="F166" s="4" t="s">
        <v>578</v>
      </c>
      <c r="G166" s="4" t="s">
        <v>581</v>
      </c>
      <c r="H166" s="4">
        <v>9090</v>
      </c>
      <c r="I166" s="4">
        <v>9085</v>
      </c>
      <c r="J166" s="4">
        <v>5</v>
      </c>
      <c r="K166" s="4">
        <v>17516</v>
      </c>
      <c r="L166" s="4">
        <v>8597</v>
      </c>
      <c r="M166" s="4">
        <v>8919</v>
      </c>
      <c r="N166" s="14">
        <f>(L166/M166)*100</f>
        <v>96.389729790335238</v>
      </c>
      <c r="O166" s="4">
        <v>53.6</v>
      </c>
      <c r="P166" s="4">
        <v>29.3</v>
      </c>
      <c r="Q166" s="4">
        <v>24.3</v>
      </c>
      <c r="R166" s="4">
        <v>19.100000000000001</v>
      </c>
      <c r="S166" s="4">
        <v>65.099999999999994</v>
      </c>
      <c r="T166" s="4">
        <v>15.8</v>
      </c>
      <c r="U166" s="25">
        <v>3143.712</v>
      </c>
      <c r="V166" s="34">
        <v>0.18863026797771454</v>
      </c>
      <c r="W166" s="4">
        <v>1165</v>
      </c>
      <c r="X166" s="27">
        <v>6.9217920000000002E-2</v>
      </c>
      <c r="Y166" s="35">
        <v>4246.9629999999997</v>
      </c>
      <c r="Z166" s="34">
        <v>0.26093405485153198</v>
      </c>
      <c r="AA166" s="4">
        <v>4521</v>
      </c>
      <c r="AB166" s="29">
        <v>0.28029630999999999</v>
      </c>
      <c r="AC166" s="11">
        <f>VLOOKUP($D166,[1]Hoja2!$A:$E,2,FALSE)</f>
        <v>14667</v>
      </c>
      <c r="AD166" s="11">
        <f>VLOOKUP($D166,[1]Hoja2!$A:$E,3,FALSE)</f>
        <v>16512</v>
      </c>
      <c r="AE166" s="11">
        <f>VLOOKUP($D166,[1]Hoja2!$A:$E,4,FALSE)</f>
        <v>19266</v>
      </c>
      <c r="AF166" s="11">
        <f>VLOOKUP($D166,[1]Hoja2!$A:$E,5,FALSE)</f>
        <v>21639</v>
      </c>
      <c r="AG166" s="36">
        <v>12277</v>
      </c>
      <c r="AH166" s="11">
        <f>K166-AG166</f>
        <v>5239</v>
      </c>
      <c r="AI166" s="26">
        <f>AG166/($AG166+$AH166)</f>
        <v>0.70090203242749483</v>
      </c>
      <c r="AJ166" s="26">
        <f>AH166/($AG166+$AH166)</f>
        <v>0.29909796757250512</v>
      </c>
      <c r="AK166" s="14">
        <f>IFERROR(AG166/AH166,0)</f>
        <v>2.3433861423935864</v>
      </c>
      <c r="AL166" s="28">
        <v>6468.5099846390167</v>
      </c>
      <c r="AM166" s="30">
        <v>4211</v>
      </c>
      <c r="AN166" s="31">
        <v>0.65100000000000002</v>
      </c>
      <c r="AO166" s="32">
        <v>15650.602409638554</v>
      </c>
      <c r="AP166" s="32">
        <v>10392</v>
      </c>
      <c r="AQ166" s="31">
        <v>0.66400000000000003</v>
      </c>
      <c r="AR166" s="30">
        <v>2049</v>
      </c>
      <c r="AS166" s="30">
        <v>2162</v>
      </c>
      <c r="AT166" s="31">
        <v>0.51341724056043692</v>
      </c>
      <c r="AU166" s="4">
        <v>79</v>
      </c>
      <c r="AV166" s="4">
        <v>63</v>
      </c>
      <c r="AW166" s="4">
        <v>218</v>
      </c>
      <c r="AX166" s="4">
        <v>360</v>
      </c>
      <c r="AY166" s="29">
        <v>0.219</v>
      </c>
      <c r="AZ166" s="29">
        <v>0.17499999999999999</v>
      </c>
      <c r="BA166" s="29">
        <v>0.60599999999999998</v>
      </c>
      <c r="BB166" s="4">
        <v>5935</v>
      </c>
      <c r="BC166" s="29">
        <v>6.0999999999999999E-2</v>
      </c>
      <c r="BD166" s="4">
        <v>4333</v>
      </c>
      <c r="BE166" s="4">
        <v>828</v>
      </c>
      <c r="BF166" s="4">
        <v>280</v>
      </c>
      <c r="BG166" s="4">
        <v>467</v>
      </c>
      <c r="BH166" s="4">
        <v>19266</v>
      </c>
      <c r="BI166" s="5">
        <v>498</v>
      </c>
      <c r="BJ166" s="33">
        <v>2584.9</v>
      </c>
      <c r="BK166" s="4">
        <v>951</v>
      </c>
      <c r="BL166" s="4">
        <v>755</v>
      </c>
      <c r="BM166" s="4">
        <v>41</v>
      </c>
      <c r="BN166" s="4">
        <v>15</v>
      </c>
      <c r="BO166" s="4">
        <v>4</v>
      </c>
      <c r="BP166" s="4">
        <v>8</v>
      </c>
      <c r="BQ166" s="4">
        <v>6</v>
      </c>
      <c r="BR166" s="4">
        <v>44</v>
      </c>
      <c r="BS166" s="4">
        <v>8</v>
      </c>
      <c r="BT166" s="4">
        <v>1</v>
      </c>
      <c r="BU166" s="4">
        <v>69</v>
      </c>
      <c r="BV166" s="4">
        <v>317</v>
      </c>
      <c r="BW166" s="4">
        <v>17199</v>
      </c>
      <c r="BX166" s="29">
        <v>1.8097739209865266E-2</v>
      </c>
    </row>
    <row r="167" spans="1:76" x14ac:dyDescent="0.25">
      <c r="A167" s="6" t="s">
        <v>60</v>
      </c>
      <c r="B167" s="4">
        <v>5</v>
      </c>
      <c r="C167" s="4">
        <v>55</v>
      </c>
      <c r="D167" s="6">
        <v>5503</v>
      </c>
      <c r="E167" s="4" t="s">
        <v>547</v>
      </c>
      <c r="F167" s="4" t="s">
        <v>562</v>
      </c>
      <c r="G167" s="4" t="s">
        <v>563</v>
      </c>
      <c r="H167" s="4">
        <v>6596</v>
      </c>
      <c r="I167" s="4">
        <v>6589</v>
      </c>
      <c r="J167" s="4">
        <v>7</v>
      </c>
      <c r="K167" s="4">
        <v>17988</v>
      </c>
      <c r="L167" s="4">
        <v>9037</v>
      </c>
      <c r="M167" s="4">
        <v>8951</v>
      </c>
      <c r="N167" s="14">
        <f>(L167/M167)*100</f>
        <v>100.9607865043012</v>
      </c>
      <c r="O167" s="4">
        <v>48.1</v>
      </c>
      <c r="P167" s="4">
        <v>30.6</v>
      </c>
      <c r="Q167" s="4">
        <v>17.5</v>
      </c>
      <c r="R167" s="4">
        <v>20.7</v>
      </c>
      <c r="S167" s="4">
        <v>67.5</v>
      </c>
      <c r="T167" s="4">
        <v>11.8</v>
      </c>
      <c r="U167" s="25">
        <v>1756.88</v>
      </c>
      <c r="V167" s="34">
        <v>8.8691025972366333E-2</v>
      </c>
      <c r="W167" s="4">
        <v>1810</v>
      </c>
      <c r="X167" s="27">
        <v>8.9770119999999995E-2</v>
      </c>
      <c r="Y167" s="35">
        <v>3578.0819999999999</v>
      </c>
      <c r="Z167" s="34">
        <v>0.1821555495262146</v>
      </c>
      <c r="AA167" s="4">
        <v>6202</v>
      </c>
      <c r="AB167" s="29">
        <v>0.32145465000000001</v>
      </c>
      <c r="AC167" s="11">
        <f>VLOOKUP($D167,[1]Hoja2!$A:$E,2,FALSE)</f>
        <v>16622</v>
      </c>
      <c r="AD167" s="11">
        <f>VLOOKUP($D167,[1]Hoja2!$A:$E,3,FALSE)</f>
        <v>17644</v>
      </c>
      <c r="AE167" s="11">
        <f>VLOOKUP($D167,[1]Hoja2!$A:$E,4,FALSE)</f>
        <v>19099</v>
      </c>
      <c r="AF167" s="11">
        <f>VLOOKUP($D167,[1]Hoja2!$A:$E,5,FALSE)</f>
        <v>19827</v>
      </c>
      <c r="AG167" s="36">
        <v>11735</v>
      </c>
      <c r="AH167" s="11">
        <f>K167-AG167</f>
        <v>6253</v>
      </c>
      <c r="AI167" s="26">
        <f>AG167/($AG167+$AH167)</f>
        <v>0.65237936402045804</v>
      </c>
      <c r="AJ167" s="26">
        <f>AH167/($AG167+$AH167)</f>
        <v>0.3476206359795419</v>
      </c>
      <c r="AK167" s="14">
        <f>IFERROR(AG167/AH167,0)</f>
        <v>1.8766991843914922</v>
      </c>
      <c r="AL167" s="28">
        <v>7197.7124183006536</v>
      </c>
      <c r="AM167" s="30">
        <v>4405</v>
      </c>
      <c r="AN167" s="31">
        <v>0.61199999999999999</v>
      </c>
      <c r="AO167" s="32">
        <v>17303.937007874014</v>
      </c>
      <c r="AP167" s="32">
        <v>10988</v>
      </c>
      <c r="AQ167" s="31">
        <v>0.63500000000000001</v>
      </c>
      <c r="AR167" s="30">
        <v>1887</v>
      </c>
      <c r="AS167" s="30">
        <v>2518</v>
      </c>
      <c r="AT167" s="31">
        <v>0.57162315550510778</v>
      </c>
      <c r="AU167" s="4">
        <v>104</v>
      </c>
      <c r="AV167" s="4">
        <v>74</v>
      </c>
      <c r="AW167" s="4">
        <v>166</v>
      </c>
      <c r="AX167" s="4">
        <v>344</v>
      </c>
      <c r="AY167" s="29">
        <v>0.30199999999999999</v>
      </c>
      <c r="AZ167" s="29">
        <v>0.215</v>
      </c>
      <c r="BA167" s="29">
        <v>0.48299999999999998</v>
      </c>
      <c r="BB167" s="4">
        <v>5611</v>
      </c>
      <c r="BC167" s="29">
        <v>6.0999999999999999E-2</v>
      </c>
      <c r="BD167" s="4">
        <v>4785</v>
      </c>
      <c r="BE167" s="4">
        <v>654</v>
      </c>
      <c r="BF167" s="4">
        <v>134</v>
      </c>
      <c r="BG167" s="4">
        <v>23</v>
      </c>
      <c r="BH167" s="4">
        <v>19099</v>
      </c>
      <c r="BI167" s="5">
        <v>504</v>
      </c>
      <c r="BJ167" s="33">
        <v>2638.9</v>
      </c>
      <c r="BK167" s="4">
        <v>878</v>
      </c>
      <c r="BL167" s="4">
        <v>597</v>
      </c>
      <c r="BM167" s="4">
        <v>71</v>
      </c>
      <c r="BN167" s="4">
        <v>1</v>
      </c>
      <c r="BO167" s="4">
        <v>5</v>
      </c>
      <c r="BP167" s="4">
        <v>20</v>
      </c>
      <c r="BQ167" s="4">
        <v>4</v>
      </c>
      <c r="BR167" s="4">
        <v>140</v>
      </c>
      <c r="BS167" s="4">
        <v>0</v>
      </c>
      <c r="BT167" s="4">
        <v>0</v>
      </c>
      <c r="BU167" s="4">
        <v>40</v>
      </c>
      <c r="BV167" s="4">
        <v>294</v>
      </c>
      <c r="BW167" s="4">
        <v>17694</v>
      </c>
      <c r="BX167" s="29">
        <v>1.6344229486324215E-2</v>
      </c>
    </row>
    <row r="168" spans="1:76" x14ac:dyDescent="0.25">
      <c r="A168" s="6" t="s">
        <v>141</v>
      </c>
      <c r="B168" s="4">
        <v>7</v>
      </c>
      <c r="C168" s="4">
        <v>74</v>
      </c>
      <c r="D168" s="6">
        <v>7408</v>
      </c>
      <c r="E168" s="4" t="s">
        <v>355</v>
      </c>
      <c r="F168" s="4" t="s">
        <v>368</v>
      </c>
      <c r="G168" s="4" t="s">
        <v>369</v>
      </c>
      <c r="H168" s="4">
        <v>6813</v>
      </c>
      <c r="I168" s="4">
        <v>6811</v>
      </c>
      <c r="J168" s="4">
        <v>2</v>
      </c>
      <c r="K168" s="4">
        <v>18081</v>
      </c>
      <c r="L168" s="4">
        <v>9125</v>
      </c>
      <c r="M168" s="4">
        <v>8956</v>
      </c>
      <c r="N168" s="14">
        <f>(L168/M168)*100</f>
        <v>101.88700312639571</v>
      </c>
      <c r="O168" s="4">
        <v>49.6</v>
      </c>
      <c r="P168" s="4">
        <v>31.4</v>
      </c>
      <c r="Q168" s="4">
        <v>18.2</v>
      </c>
      <c r="R168" s="4">
        <v>21</v>
      </c>
      <c r="S168" s="4">
        <v>66.8</v>
      </c>
      <c r="T168" s="4">
        <v>12.2</v>
      </c>
      <c r="U168" s="25">
        <v>2273</v>
      </c>
      <c r="V168" s="34">
        <v>0.13274542987346649</v>
      </c>
      <c r="W168" s="4">
        <v>3789</v>
      </c>
      <c r="X168" s="27">
        <v>0.22078633</v>
      </c>
      <c r="Y168" s="35">
        <v>5163</v>
      </c>
      <c r="Z168" s="34">
        <v>0.31768396496772766</v>
      </c>
      <c r="AA168" s="4">
        <v>5625</v>
      </c>
      <c r="AB168" s="29">
        <v>0.32913821999999998</v>
      </c>
      <c r="AC168" s="11">
        <f>VLOOKUP($D168,[1]Hoja2!$A:$E,2,FALSE)</f>
        <v>16584</v>
      </c>
      <c r="AD168" s="11">
        <f>VLOOKUP($D168,[1]Hoja2!$A:$E,3,FALSE)</f>
        <v>17512</v>
      </c>
      <c r="AE168" s="11">
        <f>VLOOKUP($D168,[1]Hoja2!$A:$E,4,FALSE)</f>
        <v>19200</v>
      </c>
      <c r="AF168" s="11">
        <f>VLOOKUP($D168,[1]Hoja2!$A:$E,5,FALSE)</f>
        <v>20603</v>
      </c>
      <c r="AG168" s="36">
        <v>6187</v>
      </c>
      <c r="AH168" s="11">
        <f>K168-AG168</f>
        <v>11894</v>
      </c>
      <c r="AI168" s="26">
        <f>AG168/($AG168+$AH168)</f>
        <v>0.34218240141585088</v>
      </c>
      <c r="AJ168" s="26">
        <f>AH168/($AG168+$AH168)</f>
        <v>0.65781759858414912</v>
      </c>
      <c r="AK168" s="14">
        <f>IFERROR(AG168/AH168,0)</f>
        <v>0.52017824112998146</v>
      </c>
      <c r="AL168" s="28">
        <v>7432.5513196480933</v>
      </c>
      <c r="AM168" s="30">
        <v>5069</v>
      </c>
      <c r="AN168" s="31">
        <v>0.68200000000000005</v>
      </c>
      <c r="AO168" s="32">
        <v>18640.226628895187</v>
      </c>
      <c r="AP168" s="32">
        <v>13160</v>
      </c>
      <c r="AQ168" s="31">
        <v>0.70599999999999996</v>
      </c>
      <c r="AR168" s="30">
        <v>2773</v>
      </c>
      <c r="AS168" s="30">
        <v>2296</v>
      </c>
      <c r="AT168" s="31">
        <v>0.45294929966462816</v>
      </c>
      <c r="AU168" s="4">
        <v>87</v>
      </c>
      <c r="AV168" s="4">
        <v>49</v>
      </c>
      <c r="AW168" s="4">
        <v>247</v>
      </c>
      <c r="AX168" s="4">
        <v>383</v>
      </c>
      <c r="AY168" s="29">
        <v>0.22700000000000001</v>
      </c>
      <c r="AZ168" s="29">
        <v>0.128</v>
      </c>
      <c r="BA168" s="29">
        <v>0.64500000000000002</v>
      </c>
      <c r="BB168" s="4">
        <v>5924</v>
      </c>
      <c r="BC168" s="29">
        <v>6.5000000000000002E-2</v>
      </c>
      <c r="BD168" s="4">
        <v>5352</v>
      </c>
      <c r="BE168" s="4">
        <v>397</v>
      </c>
      <c r="BF168" s="4">
        <v>113</v>
      </c>
      <c r="BG168" s="4">
        <v>19</v>
      </c>
      <c r="BH168" s="4">
        <v>19200</v>
      </c>
      <c r="BI168" s="5">
        <v>528</v>
      </c>
      <c r="BJ168" s="33">
        <v>2750</v>
      </c>
      <c r="BK168" s="4">
        <v>707</v>
      </c>
      <c r="BL168" s="4">
        <v>636</v>
      </c>
      <c r="BM168" s="4">
        <v>11</v>
      </c>
      <c r="BN168" s="4">
        <v>4</v>
      </c>
      <c r="BO168" s="4">
        <v>2</v>
      </c>
      <c r="BP168" s="4">
        <v>2</v>
      </c>
      <c r="BQ168" s="4">
        <v>10</v>
      </c>
      <c r="BR168" s="4">
        <v>10</v>
      </c>
      <c r="BS168" s="4">
        <v>0</v>
      </c>
      <c r="BT168" s="4">
        <v>0</v>
      </c>
      <c r="BU168" s="4">
        <v>32</v>
      </c>
      <c r="BV168" s="4">
        <v>53</v>
      </c>
      <c r="BW168" s="4">
        <v>18028</v>
      </c>
      <c r="BX168" s="29">
        <v>2.9312538023339419E-3</v>
      </c>
    </row>
    <row r="169" spans="1:76" x14ac:dyDescent="0.25">
      <c r="A169" s="6" t="s">
        <v>213</v>
      </c>
      <c r="B169" s="4">
        <v>10</v>
      </c>
      <c r="C169" s="4">
        <v>101</v>
      </c>
      <c r="D169" s="6">
        <v>10107</v>
      </c>
      <c r="E169" s="4" t="s">
        <v>681</v>
      </c>
      <c r="F169" s="4" t="s">
        <v>682</v>
      </c>
      <c r="G169" s="4" t="s">
        <v>682</v>
      </c>
      <c r="H169" s="4">
        <v>6135</v>
      </c>
      <c r="I169" s="4">
        <v>6123</v>
      </c>
      <c r="J169" s="4">
        <v>12</v>
      </c>
      <c r="K169" s="4">
        <v>17591</v>
      </c>
      <c r="L169" s="4">
        <v>8627</v>
      </c>
      <c r="M169" s="4">
        <v>8964</v>
      </c>
      <c r="N169" s="14">
        <f>(L169/M169)*100</f>
        <v>96.240517626059798</v>
      </c>
      <c r="O169" s="4">
        <v>47.1</v>
      </c>
      <c r="P169" s="4">
        <v>29.9</v>
      </c>
      <c r="Q169" s="4">
        <v>17.2</v>
      </c>
      <c r="R169" s="4">
        <v>20.3</v>
      </c>
      <c r="S169" s="4">
        <v>68</v>
      </c>
      <c r="T169" s="4">
        <v>11.7</v>
      </c>
      <c r="U169" s="25">
        <v>2441</v>
      </c>
      <c r="V169" s="34">
        <v>0.12950289249420166</v>
      </c>
      <c r="W169" s="4">
        <v>2593</v>
      </c>
      <c r="X169" s="27">
        <v>0.13691201</v>
      </c>
      <c r="Y169" s="35">
        <v>2885</v>
      </c>
      <c r="Z169" s="34">
        <v>0.15619924664497375</v>
      </c>
      <c r="AA169" s="4">
        <v>3998</v>
      </c>
      <c r="AB169" s="29">
        <v>0.21309504000000001</v>
      </c>
      <c r="AC169" s="11">
        <f>VLOOKUP($D169,[1]Hoja2!$A:$E,2,FALSE)</f>
        <v>17141</v>
      </c>
      <c r="AD169" s="11">
        <f>VLOOKUP($D169,[1]Hoja2!$A:$E,3,FALSE)</f>
        <v>17915</v>
      </c>
      <c r="AE169" s="11">
        <f>VLOOKUP($D169,[1]Hoja2!$A:$E,4,FALSE)</f>
        <v>18621</v>
      </c>
      <c r="AF169" s="11">
        <f>VLOOKUP($D169,[1]Hoja2!$A:$E,5,FALSE)</f>
        <v>19117</v>
      </c>
      <c r="AG169" s="36">
        <v>14222</v>
      </c>
      <c r="AH169" s="11">
        <f>K169-AG169</f>
        <v>3369</v>
      </c>
      <c r="AI169" s="26">
        <f>AG169/($AG169+$AH169)</f>
        <v>0.80848160991416063</v>
      </c>
      <c r="AJ169" s="26">
        <f>AH169/($AG169+$AH169)</f>
        <v>0.19151839008583935</v>
      </c>
      <c r="AK169" s="14">
        <f>IFERROR(AG169/AH169,0)</f>
        <v>4.2214306915998812</v>
      </c>
      <c r="AL169" s="28">
        <v>6785.3309481216447</v>
      </c>
      <c r="AM169" s="30">
        <v>3793</v>
      </c>
      <c r="AN169" s="31">
        <v>0.55900000000000005</v>
      </c>
      <c r="AO169" s="32">
        <v>16376.99115044248</v>
      </c>
      <c r="AP169" s="32">
        <v>9253</v>
      </c>
      <c r="AQ169" s="31">
        <v>0.56499999999999995</v>
      </c>
      <c r="AR169" s="30">
        <v>1706</v>
      </c>
      <c r="AS169" s="30">
        <v>2087</v>
      </c>
      <c r="AT169" s="31">
        <v>0.55022409702082786</v>
      </c>
      <c r="AU169" s="4">
        <v>68</v>
      </c>
      <c r="AV169" s="4">
        <v>71</v>
      </c>
      <c r="AW169" s="4">
        <v>292</v>
      </c>
      <c r="AX169" s="4">
        <v>431</v>
      </c>
      <c r="AY169" s="29">
        <v>0.158</v>
      </c>
      <c r="AZ169" s="29">
        <v>0.16500000000000001</v>
      </c>
      <c r="BA169" s="29">
        <v>0.67700000000000005</v>
      </c>
      <c r="BB169" s="4">
        <v>5550</v>
      </c>
      <c r="BC169" s="29">
        <v>7.8E-2</v>
      </c>
      <c r="BD169" s="4">
        <v>4624</v>
      </c>
      <c r="BE169" s="4">
        <v>763</v>
      </c>
      <c r="BF169" s="4">
        <v>65</v>
      </c>
      <c r="BG169" s="4">
        <v>62</v>
      </c>
      <c r="BH169" s="4">
        <v>18621</v>
      </c>
      <c r="BI169" s="54">
        <v>1217</v>
      </c>
      <c r="BJ169" s="33">
        <v>6535.6</v>
      </c>
      <c r="BK169" s="4">
        <v>5306</v>
      </c>
      <c r="BL169" s="4">
        <v>4943</v>
      </c>
      <c r="BM169" s="4">
        <v>16</v>
      </c>
      <c r="BN169" s="4">
        <v>9</v>
      </c>
      <c r="BO169" s="4">
        <v>3</v>
      </c>
      <c r="BP169" s="4">
        <v>3</v>
      </c>
      <c r="BQ169" s="4">
        <v>0</v>
      </c>
      <c r="BR169" s="4">
        <v>6</v>
      </c>
      <c r="BS169" s="4">
        <v>4</v>
      </c>
      <c r="BT169" s="4">
        <v>5</v>
      </c>
      <c r="BU169" s="4">
        <v>317</v>
      </c>
      <c r="BV169" s="4">
        <v>139</v>
      </c>
      <c r="BW169" s="4">
        <v>17452</v>
      </c>
      <c r="BX169" s="29">
        <v>7.9017679495196405E-3</v>
      </c>
    </row>
    <row r="170" spans="1:76" x14ac:dyDescent="0.25">
      <c r="A170" s="6" t="s">
        <v>106</v>
      </c>
      <c r="B170" s="4">
        <v>6</v>
      </c>
      <c r="C170" s="4">
        <v>63</v>
      </c>
      <c r="D170" s="6">
        <v>6305</v>
      </c>
      <c r="E170" s="4" t="s">
        <v>588</v>
      </c>
      <c r="F170" s="4" t="s">
        <v>589</v>
      </c>
      <c r="G170" s="4" t="s">
        <v>592</v>
      </c>
      <c r="H170" s="4">
        <v>6546</v>
      </c>
      <c r="I170" s="4">
        <v>6535</v>
      </c>
      <c r="J170" s="4">
        <v>11</v>
      </c>
      <c r="K170" s="4">
        <v>17833</v>
      </c>
      <c r="L170" s="4">
        <v>8830</v>
      </c>
      <c r="M170" s="4">
        <v>9003</v>
      </c>
      <c r="N170" s="14">
        <f>(L170/M170)*100</f>
        <v>98.078418305009436</v>
      </c>
      <c r="O170" s="4">
        <v>48.3</v>
      </c>
      <c r="P170" s="4">
        <v>29.8</v>
      </c>
      <c r="Q170" s="4">
        <v>18.5</v>
      </c>
      <c r="R170" s="4">
        <v>20.100000000000001</v>
      </c>
      <c r="S170" s="4">
        <v>67.400000000000006</v>
      </c>
      <c r="T170" s="4">
        <v>12.5</v>
      </c>
      <c r="U170" s="25">
        <v>2775.509</v>
      </c>
      <c r="V170" s="34">
        <v>0.1585642397403717</v>
      </c>
      <c r="W170" s="4">
        <v>1990</v>
      </c>
      <c r="X170" s="27">
        <v>0.11174936000000001</v>
      </c>
      <c r="Y170" s="35">
        <v>4043.9670000000001</v>
      </c>
      <c r="Z170" s="34">
        <v>0.23593741655349731</v>
      </c>
      <c r="AA170" s="4">
        <v>2675</v>
      </c>
      <c r="AB170" s="29">
        <v>0.15727458</v>
      </c>
      <c r="AC170" s="11">
        <f>VLOOKUP($D170,[1]Hoja2!$A:$E,2,FALSE)</f>
        <v>16218</v>
      </c>
      <c r="AD170" s="11">
        <f>VLOOKUP($D170,[1]Hoja2!$A:$E,3,FALSE)</f>
        <v>17341</v>
      </c>
      <c r="AE170" s="11">
        <f>VLOOKUP($D170,[1]Hoja2!$A:$E,4,FALSE)</f>
        <v>19141</v>
      </c>
      <c r="AF170" s="11">
        <f>VLOOKUP($D170,[1]Hoja2!$A:$E,5,FALSE)</f>
        <v>20460</v>
      </c>
      <c r="AG170" s="36">
        <v>11340</v>
      </c>
      <c r="AH170" s="11">
        <f>K170-AG170</f>
        <v>6493</v>
      </c>
      <c r="AI170" s="26">
        <f>AG170/($AG170+$AH170)</f>
        <v>0.63589973644367181</v>
      </c>
      <c r="AJ170" s="26">
        <f>AH170/($AG170+$AH170)</f>
        <v>0.36410026355632813</v>
      </c>
      <c r="AK170" s="14">
        <f>IFERROR(AG170/AH170,0)</f>
        <v>1.7464962267056829</v>
      </c>
      <c r="AL170" s="28">
        <v>6844.1558441558445</v>
      </c>
      <c r="AM170" s="30">
        <v>4216</v>
      </c>
      <c r="AN170" s="31">
        <v>0.61599999999999999</v>
      </c>
      <c r="AO170" s="32">
        <v>16688.888888888891</v>
      </c>
      <c r="AP170" s="32">
        <v>10514</v>
      </c>
      <c r="AQ170" s="31">
        <v>0.63</v>
      </c>
      <c r="AR170" s="30">
        <v>1873</v>
      </c>
      <c r="AS170" s="30">
        <v>2343</v>
      </c>
      <c r="AT170" s="31">
        <v>0.55574003795066418</v>
      </c>
      <c r="AU170" s="4">
        <v>109</v>
      </c>
      <c r="AV170" s="4">
        <v>45</v>
      </c>
      <c r="AW170" s="4">
        <v>176</v>
      </c>
      <c r="AX170" s="4">
        <v>330</v>
      </c>
      <c r="AY170" s="29">
        <v>0.33</v>
      </c>
      <c r="AZ170" s="29">
        <v>0.13600000000000001</v>
      </c>
      <c r="BA170" s="29">
        <v>0.53300000000000003</v>
      </c>
      <c r="BB170" s="4">
        <v>5761</v>
      </c>
      <c r="BC170" s="29">
        <v>5.7000000000000002E-2</v>
      </c>
      <c r="BD170" s="4">
        <v>5530</v>
      </c>
      <c r="BE170" s="4">
        <v>160</v>
      </c>
      <c r="BF170" s="4">
        <v>23</v>
      </c>
      <c r="BG170" s="4">
        <v>8</v>
      </c>
      <c r="BH170" s="4">
        <v>19141</v>
      </c>
      <c r="BI170" s="5">
        <v>352</v>
      </c>
      <c r="BJ170" s="33">
        <v>1839</v>
      </c>
      <c r="BK170" s="4">
        <v>794</v>
      </c>
      <c r="BL170" s="4">
        <v>686</v>
      </c>
      <c r="BM170" s="4">
        <v>15</v>
      </c>
      <c r="BN170" s="4">
        <v>4</v>
      </c>
      <c r="BO170" s="4">
        <v>3</v>
      </c>
      <c r="BP170" s="4">
        <v>13</v>
      </c>
      <c r="BQ170" s="4">
        <v>3</v>
      </c>
      <c r="BR170" s="4">
        <v>6</v>
      </c>
      <c r="BS170" s="4">
        <v>0</v>
      </c>
      <c r="BT170" s="4">
        <v>0</v>
      </c>
      <c r="BU170" s="4">
        <v>64</v>
      </c>
      <c r="BV170" s="4">
        <v>193</v>
      </c>
      <c r="BW170" s="4">
        <v>17640</v>
      </c>
      <c r="BX170" s="29">
        <v>1.0822632198732687E-2</v>
      </c>
    </row>
    <row r="171" spans="1:76" x14ac:dyDescent="0.25">
      <c r="A171" s="6" t="s">
        <v>198</v>
      </c>
      <c r="B171" s="4">
        <v>9</v>
      </c>
      <c r="C171" s="4">
        <v>92</v>
      </c>
      <c r="D171" s="6">
        <v>9203</v>
      </c>
      <c r="E171" s="4" t="s">
        <v>442</v>
      </c>
      <c r="F171" s="4" t="s">
        <v>453</v>
      </c>
      <c r="G171" s="4" t="s">
        <v>469</v>
      </c>
      <c r="H171" s="4">
        <v>8182</v>
      </c>
      <c r="I171" s="4">
        <v>8166</v>
      </c>
      <c r="J171" s="4">
        <v>16</v>
      </c>
      <c r="K171" s="4">
        <v>17413</v>
      </c>
      <c r="L171" s="4">
        <v>8376</v>
      </c>
      <c r="M171" s="4">
        <v>9037</v>
      </c>
      <c r="N171" s="14">
        <f>(L171/M171)*100</f>
        <v>92.685625760761312</v>
      </c>
      <c r="O171" s="4">
        <v>56.8</v>
      </c>
      <c r="P171" s="4">
        <v>31.5</v>
      </c>
      <c r="Q171" s="4">
        <v>25.3</v>
      </c>
      <c r="R171" s="4">
        <v>20.100000000000001</v>
      </c>
      <c r="S171" s="4">
        <v>63.8</v>
      </c>
      <c r="T171" s="4">
        <v>16.100000000000001</v>
      </c>
      <c r="U171" s="25">
        <v>3608</v>
      </c>
      <c r="V171" s="34">
        <v>0.2524489164352417</v>
      </c>
      <c r="W171" s="4">
        <v>1979</v>
      </c>
      <c r="X171" s="27">
        <v>0.14214784</v>
      </c>
      <c r="Y171" s="35">
        <v>3726</v>
      </c>
      <c r="Z171" s="34">
        <v>0.26272740960121155</v>
      </c>
      <c r="AA171" s="4">
        <v>3616</v>
      </c>
      <c r="AB171" s="29">
        <v>0.25977156000000001</v>
      </c>
      <c r="AC171" s="11">
        <f>VLOOKUP($D171,[1]Hoja2!$A:$E,2,FALSE)</f>
        <v>17635</v>
      </c>
      <c r="AD171" s="11">
        <f>VLOOKUP($D171,[1]Hoja2!$A:$E,3,FALSE)</f>
        <v>17784</v>
      </c>
      <c r="AE171" s="11">
        <f>VLOOKUP($D171,[1]Hoja2!$A:$E,4,FALSE)</f>
        <v>18178</v>
      </c>
      <c r="AF171" s="11">
        <f>VLOOKUP($D171,[1]Hoja2!$A:$E,5,FALSE)</f>
        <v>18147</v>
      </c>
      <c r="AG171" s="36">
        <v>12838</v>
      </c>
      <c r="AH171" s="11">
        <f>K171-AG171</f>
        <v>4575</v>
      </c>
      <c r="AI171" s="26">
        <f>AG171/($AG171+$AH171)</f>
        <v>0.73726526158617123</v>
      </c>
      <c r="AJ171" s="26">
        <f>AH171/($AG171+$AH171)</f>
        <v>0.26273473841382877</v>
      </c>
      <c r="AK171" s="14">
        <f>IFERROR(AG171/AH171,0)</f>
        <v>2.8061202185792351</v>
      </c>
      <c r="AL171" s="28">
        <v>7150</v>
      </c>
      <c r="AM171" s="30">
        <v>5005</v>
      </c>
      <c r="AN171" s="31">
        <v>0.7</v>
      </c>
      <c r="AO171" s="32">
        <v>17291.899441340782</v>
      </c>
      <c r="AP171" s="32">
        <v>12381</v>
      </c>
      <c r="AQ171" s="31">
        <v>0.71599999999999997</v>
      </c>
      <c r="AR171" s="30">
        <v>2338</v>
      </c>
      <c r="AS171" s="30">
        <v>2667</v>
      </c>
      <c r="AT171" s="31">
        <v>0.53286713286713283</v>
      </c>
      <c r="AU171" s="4">
        <v>31</v>
      </c>
      <c r="AV171" s="4">
        <v>48</v>
      </c>
      <c r="AW171" s="4">
        <v>211</v>
      </c>
      <c r="AX171" s="4">
        <v>290</v>
      </c>
      <c r="AY171" s="29">
        <v>0.107</v>
      </c>
      <c r="AZ171" s="29">
        <v>0.16600000000000001</v>
      </c>
      <c r="BA171" s="29">
        <v>0.72799999999999998</v>
      </c>
      <c r="BB171" s="4">
        <v>6083</v>
      </c>
      <c r="BC171" s="29">
        <v>4.8000000000000001E-2</v>
      </c>
      <c r="BD171" s="4">
        <v>4912</v>
      </c>
      <c r="BE171" s="4">
        <v>436</v>
      </c>
      <c r="BF171" s="4">
        <v>134</v>
      </c>
      <c r="BG171" s="4">
        <v>521</v>
      </c>
      <c r="BH171" s="4">
        <v>18178</v>
      </c>
      <c r="BI171" s="5">
        <v>374</v>
      </c>
      <c r="BJ171" s="33">
        <v>2057.4</v>
      </c>
      <c r="BK171" s="4">
        <v>2438</v>
      </c>
      <c r="BL171" s="4">
        <v>2278</v>
      </c>
      <c r="BM171" s="4">
        <v>13</v>
      </c>
      <c r="BN171" s="4">
        <v>1</v>
      </c>
      <c r="BO171" s="4">
        <v>0</v>
      </c>
      <c r="BP171" s="4">
        <v>1</v>
      </c>
      <c r="BQ171" s="4">
        <v>2</v>
      </c>
      <c r="BR171" s="4">
        <v>5</v>
      </c>
      <c r="BS171" s="4">
        <v>1</v>
      </c>
      <c r="BT171" s="4">
        <v>0</v>
      </c>
      <c r="BU171" s="4">
        <v>137</v>
      </c>
      <c r="BV171" s="4">
        <v>288</v>
      </c>
      <c r="BW171" s="4">
        <v>17125</v>
      </c>
      <c r="BX171" s="29">
        <v>1.6539367139493482E-2</v>
      </c>
    </row>
    <row r="172" spans="1:76" x14ac:dyDescent="0.25">
      <c r="A172" s="6" t="s">
        <v>131</v>
      </c>
      <c r="B172" s="4">
        <v>7</v>
      </c>
      <c r="C172" s="4">
        <v>73</v>
      </c>
      <c r="D172" s="6">
        <v>7307</v>
      </c>
      <c r="E172" s="4" t="s">
        <v>355</v>
      </c>
      <c r="F172" s="4" t="s">
        <v>356</v>
      </c>
      <c r="G172" s="4" t="s">
        <v>361</v>
      </c>
      <c r="H172" s="4">
        <v>6842</v>
      </c>
      <c r="I172" s="4">
        <v>6837</v>
      </c>
      <c r="J172" s="4">
        <v>5</v>
      </c>
      <c r="K172" s="4">
        <v>18544</v>
      </c>
      <c r="L172" s="4">
        <v>9384</v>
      </c>
      <c r="M172" s="4">
        <v>9160</v>
      </c>
      <c r="N172" s="14">
        <f>(L172/M172)*100</f>
        <v>102.44541484716156</v>
      </c>
      <c r="O172" s="4">
        <v>45.9</v>
      </c>
      <c r="P172" s="4">
        <v>27.9</v>
      </c>
      <c r="Q172" s="4">
        <v>18.100000000000001</v>
      </c>
      <c r="R172" s="4">
        <v>19.100000000000001</v>
      </c>
      <c r="S172" s="4">
        <v>68.5</v>
      </c>
      <c r="T172" s="4">
        <v>12.4</v>
      </c>
      <c r="U172" s="25">
        <v>5529.7610000000004</v>
      </c>
      <c r="V172" s="34">
        <v>0.29498350620269775</v>
      </c>
      <c r="W172" s="4">
        <v>2953</v>
      </c>
      <c r="X172" s="27">
        <v>0.15670529999999999</v>
      </c>
      <c r="Y172" s="35">
        <v>5363.0690000000004</v>
      </c>
      <c r="Z172" s="34">
        <v>0.32141128182411194</v>
      </c>
      <c r="AA172" s="4">
        <v>3360</v>
      </c>
      <c r="AB172" s="29">
        <v>0.19940694</v>
      </c>
      <c r="AC172" s="11">
        <f>VLOOKUP($D172,[1]Hoja2!$A:$E,2,FALSE)</f>
        <v>18087</v>
      </c>
      <c r="AD172" s="11">
        <f>VLOOKUP($D172,[1]Hoja2!$A:$E,3,FALSE)</f>
        <v>18491</v>
      </c>
      <c r="AE172" s="11">
        <f>VLOOKUP($D172,[1]Hoja2!$A:$E,4,FALSE)</f>
        <v>19469</v>
      </c>
      <c r="AF172" s="11">
        <f>VLOOKUP($D172,[1]Hoja2!$A:$E,5,FALSE)</f>
        <v>20060</v>
      </c>
      <c r="AG172" s="36">
        <v>7886</v>
      </c>
      <c r="AH172" s="11">
        <f>K172-AG172</f>
        <v>10658</v>
      </c>
      <c r="AI172" s="26">
        <f>AG172/($AG172+$AH172)</f>
        <v>0.42525884383088869</v>
      </c>
      <c r="AJ172" s="26">
        <f>AH172/($AG172+$AH172)</f>
        <v>0.57474115616911126</v>
      </c>
      <c r="AK172" s="14">
        <f>IFERROR(AG172/AH172,0)</f>
        <v>0.73991367986489021</v>
      </c>
      <c r="AL172" s="28">
        <v>7106.4891846921801</v>
      </c>
      <c r="AM172" s="30">
        <v>4271</v>
      </c>
      <c r="AN172" s="31">
        <v>0.60099999999999998</v>
      </c>
      <c r="AO172" s="32">
        <v>17487.844408427878</v>
      </c>
      <c r="AP172" s="32">
        <v>10790</v>
      </c>
      <c r="AQ172" s="31">
        <v>0.61699999999999999</v>
      </c>
      <c r="AR172" s="30">
        <v>2233</v>
      </c>
      <c r="AS172" s="30">
        <v>2038</v>
      </c>
      <c r="AT172" s="31">
        <v>0.47717162257082651</v>
      </c>
      <c r="AU172" s="4">
        <v>62</v>
      </c>
      <c r="AV172" s="4">
        <v>44</v>
      </c>
      <c r="AW172" s="4">
        <v>261</v>
      </c>
      <c r="AX172" s="4">
        <v>367</v>
      </c>
      <c r="AY172" s="29">
        <v>0.16900000000000001</v>
      </c>
      <c r="AZ172" s="29">
        <v>0.12</v>
      </c>
      <c r="BA172" s="29">
        <v>0.71099999999999997</v>
      </c>
      <c r="BB172" s="4">
        <v>6037</v>
      </c>
      <c r="BC172" s="29">
        <v>6.0999999999999999E-2</v>
      </c>
      <c r="BD172" s="4">
        <v>5386</v>
      </c>
      <c r="BE172" s="4">
        <v>561</v>
      </c>
      <c r="BF172" s="4">
        <v>27</v>
      </c>
      <c r="BG172" s="4">
        <v>34</v>
      </c>
      <c r="BH172" s="4">
        <v>19469</v>
      </c>
      <c r="BI172" s="5">
        <v>513</v>
      </c>
      <c r="BJ172" s="33">
        <v>2635</v>
      </c>
      <c r="BK172" s="4">
        <v>866</v>
      </c>
      <c r="BL172" s="4">
        <v>802</v>
      </c>
      <c r="BM172" s="4">
        <v>7</v>
      </c>
      <c r="BN172" s="4">
        <v>1</v>
      </c>
      <c r="BO172" s="4">
        <v>1</v>
      </c>
      <c r="BP172" s="4">
        <v>3</v>
      </c>
      <c r="BQ172" s="4">
        <v>6</v>
      </c>
      <c r="BR172" s="4">
        <v>1</v>
      </c>
      <c r="BS172" s="4">
        <v>1</v>
      </c>
      <c r="BT172" s="4">
        <v>2</v>
      </c>
      <c r="BU172" s="4">
        <v>42</v>
      </c>
      <c r="BV172" s="4">
        <v>94</v>
      </c>
      <c r="BW172" s="4">
        <v>18450</v>
      </c>
      <c r="BX172" s="29">
        <v>5.0690250215703189E-3</v>
      </c>
    </row>
    <row r="173" spans="1:76" x14ac:dyDescent="0.25">
      <c r="A173" s="6" t="s">
        <v>45</v>
      </c>
      <c r="B173" s="4">
        <v>5</v>
      </c>
      <c r="C173" s="4">
        <v>51</v>
      </c>
      <c r="D173" s="6">
        <v>5105</v>
      </c>
      <c r="E173" s="4" t="s">
        <v>547</v>
      </c>
      <c r="F173" s="4" t="s">
        <v>572</v>
      </c>
      <c r="G173" s="4" t="s">
        <v>573</v>
      </c>
      <c r="H173" s="4">
        <v>17451</v>
      </c>
      <c r="I173" s="4">
        <v>17436</v>
      </c>
      <c r="J173" s="4">
        <v>15</v>
      </c>
      <c r="K173" s="4">
        <v>18546</v>
      </c>
      <c r="L173" s="4">
        <v>9358</v>
      </c>
      <c r="M173" s="4">
        <v>9188</v>
      </c>
      <c r="N173" s="14">
        <f>(L173/M173)*100</f>
        <v>101.85023944275142</v>
      </c>
      <c r="O173" s="4">
        <v>52.2</v>
      </c>
      <c r="P173" s="4">
        <v>30.3</v>
      </c>
      <c r="Q173" s="4">
        <v>21.9</v>
      </c>
      <c r="R173" s="4">
        <v>19.899999999999999</v>
      </c>
      <c r="S173" s="4">
        <v>65.7</v>
      </c>
      <c r="T173" s="4">
        <v>14.4</v>
      </c>
      <c r="U173" s="25">
        <v>2593.5169999999998</v>
      </c>
      <c r="V173" s="34">
        <v>0.14996631443500519</v>
      </c>
      <c r="W173" s="4">
        <v>1503</v>
      </c>
      <c r="X173" s="27">
        <v>8.4457879999999999E-2</v>
      </c>
      <c r="Y173" s="35">
        <v>4038.3319999999999</v>
      </c>
      <c r="Z173" s="34">
        <v>0.23448683321475983</v>
      </c>
      <c r="AA173" s="4">
        <v>4850</v>
      </c>
      <c r="AB173" s="29">
        <v>0.27941850000000001</v>
      </c>
      <c r="AC173" s="11">
        <f>VLOOKUP($D173,[1]Hoja2!$A:$E,2,FALSE)</f>
        <v>13582</v>
      </c>
      <c r="AD173" s="11">
        <f>VLOOKUP($D173,[1]Hoja2!$A:$E,3,FALSE)</f>
        <v>16480</v>
      </c>
      <c r="AE173" s="11">
        <f>VLOOKUP($D173,[1]Hoja2!$A:$E,4,FALSE)</f>
        <v>20071</v>
      </c>
      <c r="AF173" s="11">
        <f>VLOOKUP($D173,[1]Hoja2!$A:$E,5,FALSE)</f>
        <v>22714</v>
      </c>
      <c r="AG173" s="36">
        <v>15859</v>
      </c>
      <c r="AH173" s="11">
        <f>K173-AG173</f>
        <v>2687</v>
      </c>
      <c r="AI173" s="26">
        <f>AG173/($AG173+$AH173)</f>
        <v>0.85511700636255794</v>
      </c>
      <c r="AJ173" s="26">
        <f>AH173/($AG173+$AH173)</f>
        <v>0.14488299363744203</v>
      </c>
      <c r="AK173" s="14">
        <f>IFERROR(AG173/AH173,0)</f>
        <v>5.9021213248976556</v>
      </c>
      <c r="AL173" s="28">
        <v>6813.4453781512611</v>
      </c>
      <c r="AM173" s="30">
        <v>4054</v>
      </c>
      <c r="AN173" s="31">
        <v>0.59499999999999997</v>
      </c>
      <c r="AO173" s="32">
        <v>17683.333333333336</v>
      </c>
      <c r="AP173" s="32">
        <v>10610</v>
      </c>
      <c r="AQ173" s="31">
        <v>0.6</v>
      </c>
      <c r="AR173" s="30">
        <v>1629</v>
      </c>
      <c r="AS173" s="30">
        <v>2425</v>
      </c>
      <c r="AT173" s="31">
        <v>0.59817464232856443</v>
      </c>
      <c r="AU173" s="4">
        <v>62</v>
      </c>
      <c r="AV173" s="4">
        <v>54</v>
      </c>
      <c r="AW173" s="4">
        <v>124</v>
      </c>
      <c r="AX173" s="4">
        <v>240</v>
      </c>
      <c r="AY173" s="29">
        <v>0.25800000000000001</v>
      </c>
      <c r="AZ173" s="29">
        <v>0.22500000000000001</v>
      </c>
      <c r="BA173" s="29">
        <v>0.51700000000000002</v>
      </c>
      <c r="BB173" s="4">
        <v>6372</v>
      </c>
      <c r="BC173" s="29">
        <v>3.7999999999999999E-2</v>
      </c>
      <c r="BD173" s="4">
        <v>3905</v>
      </c>
      <c r="BE173" s="4">
        <v>1509</v>
      </c>
      <c r="BF173" s="4">
        <v>852</v>
      </c>
      <c r="BG173" s="4">
        <v>53</v>
      </c>
      <c r="BH173" s="4">
        <v>20071</v>
      </c>
      <c r="BI173" s="5">
        <v>349</v>
      </c>
      <c r="BJ173" s="33">
        <v>1738.8</v>
      </c>
      <c r="BK173" s="4">
        <v>1143</v>
      </c>
      <c r="BL173" s="4">
        <v>959</v>
      </c>
      <c r="BM173" s="4">
        <v>55</v>
      </c>
      <c r="BN173" s="4">
        <v>6</v>
      </c>
      <c r="BO173" s="4">
        <v>3</v>
      </c>
      <c r="BP173" s="4">
        <v>1</v>
      </c>
      <c r="BQ173" s="4">
        <v>9</v>
      </c>
      <c r="BR173" s="4">
        <v>37</v>
      </c>
      <c r="BS173" s="4">
        <v>4</v>
      </c>
      <c r="BT173" s="4">
        <v>2</v>
      </c>
      <c r="BU173" s="4">
        <v>67</v>
      </c>
      <c r="BV173" s="4">
        <v>445</v>
      </c>
      <c r="BW173" s="4">
        <v>18101</v>
      </c>
      <c r="BX173" s="29">
        <v>2.3994392321794455E-2</v>
      </c>
    </row>
    <row r="174" spans="1:76" x14ac:dyDescent="0.25">
      <c r="A174" s="6" t="s">
        <v>293</v>
      </c>
      <c r="B174" s="4">
        <v>13</v>
      </c>
      <c r="C174" s="4">
        <v>133</v>
      </c>
      <c r="D174" s="6">
        <v>13303</v>
      </c>
      <c r="E174" s="4" t="s">
        <v>625</v>
      </c>
      <c r="F174" s="4" t="s">
        <v>671</v>
      </c>
      <c r="G174" s="4" t="s">
        <v>680</v>
      </c>
      <c r="H174" s="4">
        <v>6934</v>
      </c>
      <c r="I174" s="4">
        <v>6900</v>
      </c>
      <c r="J174" s="4">
        <v>34</v>
      </c>
      <c r="K174" s="4">
        <v>19312</v>
      </c>
      <c r="L174" s="4">
        <v>10047</v>
      </c>
      <c r="M174" s="4">
        <v>9265</v>
      </c>
      <c r="N174" s="14">
        <f>(L174/M174)*100</f>
        <v>108.44036697247705</v>
      </c>
      <c r="O174" s="4">
        <v>45.9</v>
      </c>
      <c r="P174" s="4">
        <v>30.8</v>
      </c>
      <c r="Q174" s="4">
        <v>15.2</v>
      </c>
      <c r="R174" s="4">
        <v>21.1</v>
      </c>
      <c r="S174" s="4">
        <v>68.5</v>
      </c>
      <c r="T174" s="4">
        <v>10.4</v>
      </c>
      <c r="U174" s="25">
        <v>1277.944</v>
      </c>
      <c r="V174" s="34">
        <v>7.8856237232685089E-2</v>
      </c>
      <c r="W174" s="4">
        <v>1100</v>
      </c>
      <c r="X174" s="27">
        <v>6.7948800000000004E-2</v>
      </c>
      <c r="Y174" s="35">
        <v>4166.9319999999998</v>
      </c>
      <c r="Z174" s="34">
        <v>0.27192193269729614</v>
      </c>
      <c r="AA174" s="4">
        <v>3500</v>
      </c>
      <c r="AB174" s="29">
        <v>0.23666076999999999</v>
      </c>
      <c r="AC174" s="11">
        <f>VLOOKUP($D174,[1]Hoja2!$A:$E,2,FALSE)</f>
        <v>15148</v>
      </c>
      <c r="AD174" s="11">
        <f>VLOOKUP($D174,[1]Hoja2!$A:$E,3,FALSE)</f>
        <v>18108</v>
      </c>
      <c r="AE174" s="11">
        <f>VLOOKUP($D174,[1]Hoja2!$A:$E,4,FALSE)</f>
        <v>21477</v>
      </c>
      <c r="AF174" s="11">
        <f>VLOOKUP($D174,[1]Hoja2!$A:$E,5,FALSE)</f>
        <v>23611</v>
      </c>
      <c r="AG174" s="36">
        <v>13070</v>
      </c>
      <c r="AH174" s="11">
        <f>K174-AG174</f>
        <v>6242</v>
      </c>
      <c r="AI174" s="26">
        <f>AG174/($AG174+$AH174)</f>
        <v>0.67678127589063797</v>
      </c>
      <c r="AJ174" s="26">
        <f>AH174/($AG174+$AH174)</f>
        <v>0.32321872410936203</v>
      </c>
      <c r="AK174" s="14">
        <f>IFERROR(AG174/AH174,0)</f>
        <v>2.0938801666132649</v>
      </c>
      <c r="AL174" s="28">
        <v>6403.5714285714275</v>
      </c>
      <c r="AM174" s="30">
        <v>3586</v>
      </c>
      <c r="AN174" s="31">
        <v>0.56000000000000005</v>
      </c>
      <c r="AO174" s="32">
        <v>15176.366843033511</v>
      </c>
      <c r="AP174" s="32">
        <v>8605</v>
      </c>
      <c r="AQ174" s="31">
        <v>0.56699999999999995</v>
      </c>
      <c r="AR174" s="30">
        <v>1183</v>
      </c>
      <c r="AS174" s="30">
        <v>2403</v>
      </c>
      <c r="AT174" s="31">
        <v>0.67010596765197994</v>
      </c>
      <c r="AU174" s="4">
        <v>80</v>
      </c>
      <c r="AV174" s="4">
        <v>83</v>
      </c>
      <c r="AW174" s="4">
        <v>206</v>
      </c>
      <c r="AX174" s="4">
        <v>369</v>
      </c>
      <c r="AY174" s="29">
        <v>0.217</v>
      </c>
      <c r="AZ174" s="29">
        <v>0.22500000000000001</v>
      </c>
      <c r="BA174" s="29">
        <v>0.55800000000000005</v>
      </c>
      <c r="BB174" s="4">
        <v>5716</v>
      </c>
      <c r="BC174" s="29">
        <v>6.5000000000000002E-2</v>
      </c>
      <c r="BD174" s="4">
        <v>4375</v>
      </c>
      <c r="BE174" s="4">
        <v>535</v>
      </c>
      <c r="BF174" s="4">
        <v>670</v>
      </c>
      <c r="BG174" s="4">
        <v>79</v>
      </c>
      <c r="BH174" s="4">
        <v>21477</v>
      </c>
      <c r="BI174" s="5">
        <v>794</v>
      </c>
      <c r="BJ174" s="33">
        <v>3697</v>
      </c>
      <c r="BK174" s="4">
        <v>1498</v>
      </c>
      <c r="BL174" s="4">
        <v>1214</v>
      </c>
      <c r="BM174" s="4">
        <v>86</v>
      </c>
      <c r="BN174" s="4">
        <v>12</v>
      </c>
      <c r="BO174" s="4">
        <v>0</v>
      </c>
      <c r="BP174" s="4">
        <v>11</v>
      </c>
      <c r="BQ174" s="4">
        <v>6</v>
      </c>
      <c r="BR174" s="4">
        <v>63</v>
      </c>
      <c r="BS174" s="4">
        <v>1</v>
      </c>
      <c r="BT174" s="4">
        <v>2</v>
      </c>
      <c r="BU174" s="4">
        <v>103</v>
      </c>
      <c r="BV174" s="4">
        <v>553</v>
      </c>
      <c r="BW174" s="4">
        <v>18759</v>
      </c>
      <c r="BX174" s="29">
        <v>2.8635045567522784E-2</v>
      </c>
    </row>
    <row r="175" spans="1:76" x14ac:dyDescent="0.25">
      <c r="A175" s="6" t="s">
        <v>211</v>
      </c>
      <c r="B175" s="4">
        <v>10</v>
      </c>
      <c r="C175" s="4">
        <v>101</v>
      </c>
      <c r="D175" s="6">
        <v>10105</v>
      </c>
      <c r="E175" s="4" t="s">
        <v>681</v>
      </c>
      <c r="F175" s="4" t="s">
        <v>682</v>
      </c>
      <c r="G175" s="4" t="s">
        <v>690</v>
      </c>
      <c r="H175" s="4">
        <v>7909</v>
      </c>
      <c r="I175" s="4">
        <v>7885</v>
      </c>
      <c r="J175" s="4">
        <v>24</v>
      </c>
      <c r="K175" s="4">
        <v>18428</v>
      </c>
      <c r="L175" s="4">
        <v>9093</v>
      </c>
      <c r="M175" s="4">
        <v>9335</v>
      </c>
      <c r="N175" s="14">
        <f>(L175/M175)*100</f>
        <v>97.407605784681309</v>
      </c>
      <c r="O175" s="4">
        <v>48.2</v>
      </c>
      <c r="P175" s="4">
        <v>30.6</v>
      </c>
      <c r="Q175" s="4">
        <v>17.600000000000001</v>
      </c>
      <c r="R175" s="4">
        <v>20.6</v>
      </c>
      <c r="S175" s="4">
        <v>67.5</v>
      </c>
      <c r="T175" s="4">
        <v>11.9</v>
      </c>
      <c r="U175" s="25">
        <v>3611</v>
      </c>
      <c r="V175" s="34">
        <v>0.19863578677177429</v>
      </c>
      <c r="W175" s="4">
        <v>1912</v>
      </c>
      <c r="X175" s="27">
        <v>0.10357</v>
      </c>
      <c r="Y175" s="35">
        <v>3686</v>
      </c>
      <c r="Z175" s="34">
        <v>0.20668385922908783</v>
      </c>
      <c r="AA175" s="4">
        <v>4688</v>
      </c>
      <c r="AB175" s="29">
        <v>0.26395348000000002</v>
      </c>
      <c r="AC175" s="11">
        <f>VLOOKUP($D175,[1]Hoja2!$A:$E,2,FALSE)</f>
        <v>15803</v>
      </c>
      <c r="AD175" s="11">
        <f>VLOOKUP($D175,[1]Hoja2!$A:$E,3,FALSE)</f>
        <v>18181</v>
      </c>
      <c r="AE175" s="11">
        <f>VLOOKUP($D175,[1]Hoja2!$A:$E,4,FALSE)</f>
        <v>20223</v>
      </c>
      <c r="AF175" s="11">
        <f>VLOOKUP($D175,[1]Hoja2!$A:$E,5,FALSE)</f>
        <v>21565</v>
      </c>
      <c r="AG175" s="36">
        <v>12952</v>
      </c>
      <c r="AH175" s="11">
        <f>K175-AG175</f>
        <v>5476</v>
      </c>
      <c r="AI175" s="26">
        <f>AG175/($AG175+$AH175)</f>
        <v>0.70284349902322552</v>
      </c>
      <c r="AJ175" s="26">
        <f>AH175/($AG175+$AH175)</f>
        <v>0.29715650097677448</v>
      </c>
      <c r="AK175" s="14">
        <f>IFERROR(AG175/AH175,0)</f>
        <v>2.3652300949598248</v>
      </c>
      <c r="AL175" s="28">
        <v>8147.6725521669341</v>
      </c>
      <c r="AM175" s="30">
        <v>5076</v>
      </c>
      <c r="AN175" s="31">
        <v>0.623</v>
      </c>
      <c r="AO175" s="32">
        <v>18416.149068322982</v>
      </c>
      <c r="AP175" s="32">
        <v>11860</v>
      </c>
      <c r="AQ175" s="31">
        <v>0.64400000000000002</v>
      </c>
      <c r="AR175" s="30">
        <v>2154</v>
      </c>
      <c r="AS175" s="30">
        <v>2922</v>
      </c>
      <c r="AT175" s="31">
        <v>0.57565011820330969</v>
      </c>
      <c r="AU175" s="4">
        <v>24</v>
      </c>
      <c r="AV175" s="4">
        <v>59</v>
      </c>
      <c r="AW175" s="4">
        <v>348</v>
      </c>
      <c r="AX175" s="4">
        <v>431</v>
      </c>
      <c r="AY175" s="29">
        <v>5.6000000000000001E-2</v>
      </c>
      <c r="AZ175" s="29">
        <v>0.13700000000000001</v>
      </c>
      <c r="BA175" s="29">
        <v>0.80700000000000005</v>
      </c>
      <c r="BB175" s="4">
        <v>6267</v>
      </c>
      <c r="BC175" s="29">
        <v>6.9000000000000006E-2</v>
      </c>
      <c r="BD175" s="4">
        <v>4769</v>
      </c>
      <c r="BE175" s="4">
        <v>1319</v>
      </c>
      <c r="BF175" s="4">
        <v>33</v>
      </c>
      <c r="BG175" s="4">
        <v>120</v>
      </c>
      <c r="BH175" s="4">
        <v>20223</v>
      </c>
      <c r="BI175" s="54">
        <v>1235</v>
      </c>
      <c r="BJ175" s="33">
        <v>6106.9</v>
      </c>
      <c r="BK175" s="4">
        <v>4646</v>
      </c>
      <c r="BL175" s="4">
        <v>4383</v>
      </c>
      <c r="BM175" s="4">
        <v>16</v>
      </c>
      <c r="BN175" s="4">
        <v>4</v>
      </c>
      <c r="BO175" s="4">
        <v>0</v>
      </c>
      <c r="BP175" s="4">
        <v>2</v>
      </c>
      <c r="BQ175" s="4">
        <v>3</v>
      </c>
      <c r="BR175" s="4">
        <v>12</v>
      </c>
      <c r="BS175" s="4">
        <v>10</v>
      </c>
      <c r="BT175" s="4">
        <v>3</v>
      </c>
      <c r="BU175" s="4">
        <v>213</v>
      </c>
      <c r="BV175" s="4">
        <v>214</v>
      </c>
      <c r="BW175" s="4">
        <v>18214</v>
      </c>
      <c r="BX175" s="29">
        <v>1.1612763186455394E-2</v>
      </c>
    </row>
    <row r="176" spans="1:76" x14ac:dyDescent="0.25">
      <c r="A176" s="6" t="s">
        <v>52</v>
      </c>
      <c r="B176" s="4">
        <v>5</v>
      </c>
      <c r="C176" s="4">
        <v>53</v>
      </c>
      <c r="D176" s="6">
        <v>5304</v>
      </c>
      <c r="E176" s="4" t="s">
        <v>547</v>
      </c>
      <c r="F176" s="4" t="s">
        <v>555</v>
      </c>
      <c r="G176" s="4" t="s">
        <v>556</v>
      </c>
      <c r="H176" s="4">
        <v>7323</v>
      </c>
      <c r="I176" s="4">
        <v>7317</v>
      </c>
      <c r="J176" s="4">
        <v>6</v>
      </c>
      <c r="K176" s="4">
        <v>18855</v>
      </c>
      <c r="L176" s="4">
        <v>9303</v>
      </c>
      <c r="M176" s="4">
        <v>9552</v>
      </c>
      <c r="N176" s="14">
        <f>(L176/M176)*100</f>
        <v>97.393216080402013</v>
      </c>
      <c r="O176" s="4">
        <v>50.9</v>
      </c>
      <c r="P176" s="4">
        <v>32.9</v>
      </c>
      <c r="Q176" s="4">
        <v>18</v>
      </c>
      <c r="R176" s="4">
        <v>21.8</v>
      </c>
      <c r="S176" s="4">
        <v>66.3</v>
      </c>
      <c r="T176" s="4">
        <v>11.9</v>
      </c>
      <c r="U176" s="25">
        <v>2677.2339999999999</v>
      </c>
      <c r="V176" s="34">
        <v>0.14534388482570648</v>
      </c>
      <c r="W176" s="4">
        <v>2011</v>
      </c>
      <c r="X176" s="27">
        <v>0.10696410000000001</v>
      </c>
      <c r="Y176" s="35">
        <v>3593.9169999999999</v>
      </c>
      <c r="Z176" s="34">
        <v>0.19612099230289459</v>
      </c>
      <c r="AA176" s="4">
        <v>2116</v>
      </c>
      <c r="AB176" s="29">
        <v>0.12561533999999999</v>
      </c>
      <c r="AC176" s="11">
        <f>VLOOKUP($D176,[1]Hoja2!$A:$E,2,FALSE)</f>
        <v>14780</v>
      </c>
      <c r="AD176" s="11">
        <f>VLOOKUP($D176,[1]Hoja2!$A:$E,3,FALSE)</f>
        <v>17305</v>
      </c>
      <c r="AE176" s="11">
        <f>VLOOKUP($D176,[1]Hoja2!$A:$E,4,FALSE)</f>
        <v>20643</v>
      </c>
      <c r="AF176" s="11">
        <f>VLOOKUP($D176,[1]Hoja2!$A:$E,5,FALSE)</f>
        <v>23234</v>
      </c>
      <c r="AG176" s="36">
        <v>11372</v>
      </c>
      <c r="AH176" s="11">
        <f>K176-AG176</f>
        <v>7483</v>
      </c>
      <c r="AI176" s="26">
        <f>AG176/($AG176+$AH176)</f>
        <v>0.60312914346327229</v>
      </c>
      <c r="AJ176" s="26">
        <f>AH176/($AG176+$AH176)</f>
        <v>0.39687085653672766</v>
      </c>
      <c r="AK176" s="14">
        <f>IFERROR(AG176/AH176,0)</f>
        <v>1.5197113457169584</v>
      </c>
      <c r="AL176" s="28">
        <v>5979.7794117647054</v>
      </c>
      <c r="AM176" s="30">
        <v>3253</v>
      </c>
      <c r="AN176" s="31">
        <v>0.54400000000000004</v>
      </c>
      <c r="AO176" s="32">
        <v>15816.176470588234</v>
      </c>
      <c r="AP176" s="32">
        <v>8604</v>
      </c>
      <c r="AQ176" s="31">
        <v>0.54400000000000004</v>
      </c>
      <c r="AR176" s="30">
        <v>1483</v>
      </c>
      <c r="AS176" s="30">
        <v>1770</v>
      </c>
      <c r="AT176" s="31">
        <v>0.54411312634491238</v>
      </c>
      <c r="AU176" s="4">
        <v>87</v>
      </c>
      <c r="AV176" s="4">
        <v>60</v>
      </c>
      <c r="AW176" s="4">
        <v>91</v>
      </c>
      <c r="AX176" s="4">
        <v>238</v>
      </c>
      <c r="AY176" s="29">
        <v>0.36599999999999999</v>
      </c>
      <c r="AZ176" s="29">
        <v>0.252</v>
      </c>
      <c r="BA176" s="29">
        <v>0.38200000000000001</v>
      </c>
      <c r="BB176" s="4">
        <v>6081</v>
      </c>
      <c r="BC176" s="29">
        <v>3.9E-2</v>
      </c>
      <c r="BD176" s="4">
        <v>5549</v>
      </c>
      <c r="BE176" s="4">
        <v>221</v>
      </c>
      <c r="BF176" s="4">
        <v>55</v>
      </c>
      <c r="BG176" s="4">
        <v>215</v>
      </c>
      <c r="BH176" s="4">
        <v>20643</v>
      </c>
      <c r="BI176" s="5">
        <v>468</v>
      </c>
      <c r="BJ176" s="33">
        <v>2267.1</v>
      </c>
      <c r="BK176" s="4">
        <v>1001</v>
      </c>
      <c r="BL176" s="4">
        <v>799</v>
      </c>
      <c r="BM176" s="4">
        <v>71</v>
      </c>
      <c r="BN176" s="4">
        <v>8</v>
      </c>
      <c r="BO176" s="4">
        <v>5</v>
      </c>
      <c r="BP176" s="4">
        <v>9</v>
      </c>
      <c r="BQ176" s="4">
        <v>7</v>
      </c>
      <c r="BR176" s="4">
        <v>47</v>
      </c>
      <c r="BS176" s="4">
        <v>0</v>
      </c>
      <c r="BT176" s="4">
        <v>1</v>
      </c>
      <c r="BU176" s="4">
        <v>54</v>
      </c>
      <c r="BV176" s="4">
        <v>251</v>
      </c>
      <c r="BW176" s="4">
        <v>18604</v>
      </c>
      <c r="BX176" s="29">
        <v>1.3312118801378945E-2</v>
      </c>
    </row>
    <row r="177" spans="1:76" x14ac:dyDescent="0.25">
      <c r="A177" s="6" t="s">
        <v>91</v>
      </c>
      <c r="B177" s="4">
        <v>6</v>
      </c>
      <c r="C177" s="4">
        <v>61</v>
      </c>
      <c r="D177" s="6">
        <v>6113</v>
      </c>
      <c r="E177" s="4" t="s">
        <v>588</v>
      </c>
      <c r="F177" s="4" t="s">
        <v>600</v>
      </c>
      <c r="G177" s="4" t="s">
        <v>607</v>
      </c>
      <c r="H177" s="4">
        <v>7287</v>
      </c>
      <c r="I177" s="4">
        <v>7277</v>
      </c>
      <c r="J177" s="4">
        <v>10</v>
      </c>
      <c r="K177" s="4">
        <v>19714</v>
      </c>
      <c r="L177" s="4">
        <v>10080</v>
      </c>
      <c r="M177" s="4">
        <v>9634</v>
      </c>
      <c r="N177" s="14">
        <f>(L177/M177)*100</f>
        <v>104.62943740917584</v>
      </c>
      <c r="O177" s="4">
        <v>48.8</v>
      </c>
      <c r="P177" s="4">
        <v>28.6</v>
      </c>
      <c r="Q177" s="4">
        <v>20.2</v>
      </c>
      <c r="R177" s="4">
        <v>19.2</v>
      </c>
      <c r="S177" s="4">
        <v>67.2</v>
      </c>
      <c r="T177" s="4">
        <v>13.6</v>
      </c>
      <c r="U177" s="25">
        <v>2105</v>
      </c>
      <c r="V177" s="34">
        <v>0.10773876309394836</v>
      </c>
      <c r="W177" s="4">
        <v>2302</v>
      </c>
      <c r="X177" s="27">
        <v>0.11634192</v>
      </c>
      <c r="Y177" s="35">
        <v>4071</v>
      </c>
      <c r="Z177" s="34">
        <v>0.21183265745639801</v>
      </c>
      <c r="AA177" s="4">
        <v>4672</v>
      </c>
      <c r="AB177" s="29">
        <v>0.24221957</v>
      </c>
      <c r="AC177" s="11">
        <f>VLOOKUP($D177,[1]Hoja2!$A:$E,2,FALSE)</f>
        <v>18314</v>
      </c>
      <c r="AD177" s="11">
        <f>VLOOKUP($D177,[1]Hoja2!$A:$E,3,FALSE)</f>
        <v>19303</v>
      </c>
      <c r="AE177" s="11">
        <f>VLOOKUP($D177,[1]Hoja2!$A:$E,4,FALSE)</f>
        <v>20743</v>
      </c>
      <c r="AF177" s="11">
        <f>VLOOKUP($D177,[1]Hoja2!$A:$E,5,FALSE)</f>
        <v>21324</v>
      </c>
      <c r="AG177" s="36">
        <v>9303</v>
      </c>
      <c r="AH177" s="11">
        <f>K177-AG177</f>
        <v>10411</v>
      </c>
      <c r="AI177" s="26">
        <f>AG177/($AG177+$AH177)</f>
        <v>0.47189814345135439</v>
      </c>
      <c r="AJ177" s="26">
        <f>AH177/($AG177+$AH177)</f>
        <v>0.52810185654864561</v>
      </c>
      <c r="AK177" s="14">
        <f>IFERROR(AG177/AH177,0)</f>
        <v>0.89357410431274609</v>
      </c>
      <c r="AL177" s="28">
        <v>7078.5953177257525</v>
      </c>
      <c r="AM177" s="30">
        <v>4233</v>
      </c>
      <c r="AN177" s="31">
        <v>0.59799999999999998</v>
      </c>
      <c r="AO177" s="32">
        <v>18690.355329949238</v>
      </c>
      <c r="AP177" s="32">
        <v>11046</v>
      </c>
      <c r="AQ177" s="31">
        <v>0.59099999999999997</v>
      </c>
      <c r="AR177" s="30">
        <v>2214</v>
      </c>
      <c r="AS177" s="30">
        <v>2019</v>
      </c>
      <c r="AT177" s="31">
        <v>0.47696669029057404</v>
      </c>
      <c r="AU177" s="4">
        <v>177</v>
      </c>
      <c r="AV177" s="4">
        <v>97</v>
      </c>
      <c r="AW177" s="4">
        <v>231</v>
      </c>
      <c r="AX177" s="4">
        <v>505</v>
      </c>
      <c r="AY177" s="29">
        <v>0.35</v>
      </c>
      <c r="AZ177" s="29">
        <v>0.192</v>
      </c>
      <c r="BA177" s="29">
        <v>0.45700000000000002</v>
      </c>
      <c r="BB177" s="4">
        <v>6302</v>
      </c>
      <c r="BC177" s="29">
        <v>0.08</v>
      </c>
      <c r="BD177" s="4">
        <v>6062</v>
      </c>
      <c r="BE177" s="4">
        <v>147</v>
      </c>
      <c r="BF177" s="4">
        <v>30</v>
      </c>
      <c r="BG177" s="4">
        <v>14</v>
      </c>
      <c r="BH177" s="4">
        <v>20743</v>
      </c>
      <c r="BI177" s="5">
        <v>897</v>
      </c>
      <c r="BJ177" s="33">
        <v>4324.3999999999996</v>
      </c>
      <c r="BK177" s="4">
        <v>743</v>
      </c>
      <c r="BL177" s="4">
        <v>663</v>
      </c>
      <c r="BM177" s="4">
        <v>13</v>
      </c>
      <c r="BN177" s="4">
        <v>3</v>
      </c>
      <c r="BO177" s="4">
        <v>0</v>
      </c>
      <c r="BP177" s="4">
        <v>4</v>
      </c>
      <c r="BQ177" s="4">
        <v>0</v>
      </c>
      <c r="BR177" s="4">
        <v>2</v>
      </c>
      <c r="BS177" s="4">
        <v>2</v>
      </c>
      <c r="BT177" s="4">
        <v>3</v>
      </c>
      <c r="BU177" s="4">
        <v>53</v>
      </c>
      <c r="BV177" s="4">
        <v>172</v>
      </c>
      <c r="BW177" s="4">
        <v>19542</v>
      </c>
      <c r="BX177" s="29">
        <v>8.7247641270163344E-3</v>
      </c>
    </row>
    <row r="178" spans="1:76" x14ac:dyDescent="0.25">
      <c r="A178" s="6" t="s">
        <v>82</v>
      </c>
      <c r="B178" s="4">
        <v>6</v>
      </c>
      <c r="C178" s="4">
        <v>61</v>
      </c>
      <c r="D178" s="6">
        <v>6104</v>
      </c>
      <c r="E178" s="4" t="s">
        <v>588</v>
      </c>
      <c r="F178" s="4" t="s">
        <v>600</v>
      </c>
      <c r="G178" s="4" t="s">
        <v>604</v>
      </c>
      <c r="H178" s="4">
        <v>7567</v>
      </c>
      <c r="I178" s="4">
        <v>7562</v>
      </c>
      <c r="J178" s="4">
        <v>5</v>
      </c>
      <c r="K178" s="4">
        <v>19597</v>
      </c>
      <c r="L178" s="4">
        <v>9806</v>
      </c>
      <c r="M178" s="4">
        <v>9791</v>
      </c>
      <c r="N178" s="14">
        <f>(L178/M178)*100</f>
        <v>100.15320192013073</v>
      </c>
      <c r="O178" s="4">
        <v>50.1</v>
      </c>
      <c r="P178" s="4">
        <v>31.3</v>
      </c>
      <c r="Q178" s="4">
        <v>18.7</v>
      </c>
      <c r="R178" s="4">
        <v>20.9</v>
      </c>
      <c r="S178" s="4">
        <v>66.599999999999994</v>
      </c>
      <c r="T178" s="4">
        <v>12.5</v>
      </c>
      <c r="U178" s="25">
        <v>2607</v>
      </c>
      <c r="V178" s="34">
        <v>0.14807452261447906</v>
      </c>
      <c r="W178" s="4">
        <v>2591</v>
      </c>
      <c r="X178" s="27">
        <v>0.14442604000000001</v>
      </c>
      <c r="Y178" s="35">
        <v>4344</v>
      </c>
      <c r="Z178" s="34">
        <v>0.24931129813194275</v>
      </c>
      <c r="AA178" s="4">
        <v>3830</v>
      </c>
      <c r="AB178" s="29">
        <v>0.22141236</v>
      </c>
      <c r="AC178" s="11">
        <f>VLOOKUP($D178,[1]Hoja2!$A:$E,2,FALSE)</f>
        <v>16892</v>
      </c>
      <c r="AD178" s="11">
        <f>VLOOKUP($D178,[1]Hoja2!$A:$E,3,FALSE)</f>
        <v>18673</v>
      </c>
      <c r="AE178" s="11">
        <f>VLOOKUP($D178,[1]Hoja2!$A:$E,4,FALSE)</f>
        <v>21263</v>
      </c>
      <c r="AF178" s="11">
        <f>VLOOKUP($D178,[1]Hoja2!$A:$E,5,FALSE)</f>
        <v>23319</v>
      </c>
      <c r="AG178" s="36">
        <v>11211</v>
      </c>
      <c r="AH178" s="11">
        <f>K178-AG178</f>
        <v>8386</v>
      </c>
      <c r="AI178" s="26">
        <f>AG178/($AG178+$AH178)</f>
        <v>0.57207735877940502</v>
      </c>
      <c r="AJ178" s="26">
        <f>AH178/($AG178+$AH178)</f>
        <v>0.42792264122059498</v>
      </c>
      <c r="AK178" s="14">
        <f>IFERROR(AG178/AH178,0)</f>
        <v>1.3368709754352492</v>
      </c>
      <c r="AL178" s="28">
        <v>7179.2618629173994</v>
      </c>
      <c r="AM178" s="30">
        <v>4085</v>
      </c>
      <c r="AN178" s="31">
        <v>0.56899999999999995</v>
      </c>
      <c r="AO178" s="32">
        <v>18919.580419580419</v>
      </c>
      <c r="AP178" s="32">
        <v>10822</v>
      </c>
      <c r="AQ178" s="31">
        <v>0.57199999999999995</v>
      </c>
      <c r="AR178" s="30">
        <v>2093</v>
      </c>
      <c r="AS178" s="30">
        <v>1992</v>
      </c>
      <c r="AT178" s="31">
        <v>0.4876376988984088</v>
      </c>
      <c r="AU178" s="4">
        <v>50</v>
      </c>
      <c r="AV178" s="4">
        <v>84</v>
      </c>
      <c r="AW178" s="4">
        <v>182</v>
      </c>
      <c r="AX178" s="4">
        <v>316</v>
      </c>
      <c r="AY178" s="29">
        <v>0.158</v>
      </c>
      <c r="AZ178" s="29">
        <v>0.26600000000000001</v>
      </c>
      <c r="BA178" s="29">
        <v>0.57599999999999996</v>
      </c>
      <c r="BB178" s="4">
        <v>6244</v>
      </c>
      <c r="BC178" s="29">
        <v>5.0999999999999997E-2</v>
      </c>
      <c r="BD178" s="4">
        <v>5764</v>
      </c>
      <c r="BE178" s="4">
        <v>367</v>
      </c>
      <c r="BF178" s="4">
        <v>32</v>
      </c>
      <c r="BG178" s="4">
        <v>46</v>
      </c>
      <c r="BH178" s="4">
        <v>21263</v>
      </c>
      <c r="BI178" s="5">
        <v>788</v>
      </c>
      <c r="BJ178" s="33">
        <v>3706</v>
      </c>
      <c r="BK178" s="4">
        <v>1037</v>
      </c>
      <c r="BL178" s="4">
        <v>933</v>
      </c>
      <c r="BM178" s="4">
        <v>26</v>
      </c>
      <c r="BN178" s="4">
        <v>3</v>
      </c>
      <c r="BO178" s="4">
        <v>2</v>
      </c>
      <c r="BP178" s="4">
        <v>8</v>
      </c>
      <c r="BQ178" s="4">
        <v>6</v>
      </c>
      <c r="BR178" s="4">
        <v>8</v>
      </c>
      <c r="BS178" s="4">
        <v>0</v>
      </c>
      <c r="BT178" s="4">
        <v>0</v>
      </c>
      <c r="BU178" s="4">
        <v>51</v>
      </c>
      <c r="BV178" s="4">
        <v>132</v>
      </c>
      <c r="BW178" s="4">
        <v>19465</v>
      </c>
      <c r="BX178" s="29">
        <v>6.735724855845282E-3</v>
      </c>
    </row>
    <row r="179" spans="1:76" x14ac:dyDescent="0.25">
      <c r="A179" s="6" t="s">
        <v>205</v>
      </c>
      <c r="B179" s="4">
        <v>9</v>
      </c>
      <c r="C179" s="4">
        <v>92</v>
      </c>
      <c r="D179" s="6">
        <v>9210</v>
      </c>
      <c r="E179" s="4" t="s">
        <v>442</v>
      </c>
      <c r="F179" s="4" t="s">
        <v>453</v>
      </c>
      <c r="G179" s="4" t="s">
        <v>457</v>
      </c>
      <c r="H179" s="4">
        <v>7256</v>
      </c>
      <c r="I179" s="4">
        <v>7242</v>
      </c>
      <c r="J179" s="4">
        <v>14</v>
      </c>
      <c r="K179" s="4">
        <v>18843</v>
      </c>
      <c r="L179" s="4">
        <v>9019</v>
      </c>
      <c r="M179" s="4">
        <v>9824</v>
      </c>
      <c r="N179" s="14">
        <f>(L179/M179)*100</f>
        <v>91.80578175895765</v>
      </c>
      <c r="O179" s="4">
        <v>56.7</v>
      </c>
      <c r="P179" s="4">
        <v>32.4</v>
      </c>
      <c r="Q179" s="4">
        <v>24.3</v>
      </c>
      <c r="R179" s="4">
        <v>20.7</v>
      </c>
      <c r="S179" s="4">
        <v>63.8</v>
      </c>
      <c r="T179" s="4">
        <v>15.5</v>
      </c>
      <c r="U179" s="25">
        <v>4137</v>
      </c>
      <c r="V179" s="34">
        <v>0.25199487805366516</v>
      </c>
      <c r="W179" s="4">
        <v>3422</v>
      </c>
      <c r="X179" s="27">
        <v>0.21272821</v>
      </c>
      <c r="Y179" s="35">
        <v>3990</v>
      </c>
      <c r="Z179" s="34">
        <v>0.25578561425209045</v>
      </c>
      <c r="AA179" s="4">
        <v>4957</v>
      </c>
      <c r="AB179" s="29">
        <v>0.32287048000000002</v>
      </c>
      <c r="AC179" s="11">
        <f>VLOOKUP($D179,[1]Hoja2!$A:$E,2,FALSE)</f>
        <v>19929</v>
      </c>
      <c r="AD179" s="11">
        <f>VLOOKUP($D179,[1]Hoja2!$A:$E,3,FALSE)</f>
        <v>19317</v>
      </c>
      <c r="AE179" s="11">
        <f>VLOOKUP($D179,[1]Hoja2!$A:$E,4,FALSE)</f>
        <v>19314</v>
      </c>
      <c r="AF179" s="11">
        <f>VLOOKUP($D179,[1]Hoja2!$A:$E,5,FALSE)</f>
        <v>19131</v>
      </c>
      <c r="AG179" s="36">
        <v>14350</v>
      </c>
      <c r="AH179" s="11">
        <f>K179-AG179</f>
        <v>4493</v>
      </c>
      <c r="AI179" s="26">
        <f>AG179/($AG179+$AH179)</f>
        <v>0.76155601549647078</v>
      </c>
      <c r="AJ179" s="26">
        <f>AH179/($AG179+$AH179)</f>
        <v>0.23844398450352916</v>
      </c>
      <c r="AK179" s="14">
        <f>IFERROR(AG179/AH179,0)</f>
        <v>3.1938571110616514</v>
      </c>
      <c r="AL179" s="28">
        <v>7691.7510853835029</v>
      </c>
      <c r="AM179" s="30">
        <v>5315</v>
      </c>
      <c r="AN179" s="31">
        <v>0.69099999999999995</v>
      </c>
      <c r="AO179" s="32">
        <v>18709.677419354841</v>
      </c>
      <c r="AP179" s="32">
        <v>13340</v>
      </c>
      <c r="AQ179" s="31">
        <v>0.71299999999999997</v>
      </c>
      <c r="AR179" s="30">
        <v>2235</v>
      </c>
      <c r="AS179" s="30">
        <v>3080</v>
      </c>
      <c r="AT179" s="31">
        <v>0.57949200376293508</v>
      </c>
      <c r="AU179" s="4">
        <v>65</v>
      </c>
      <c r="AV179" s="4">
        <v>96</v>
      </c>
      <c r="AW179" s="4">
        <v>209</v>
      </c>
      <c r="AX179" s="4">
        <v>370</v>
      </c>
      <c r="AY179" s="29">
        <v>0.17599999999999999</v>
      </c>
      <c r="AZ179" s="29">
        <v>0.25900000000000001</v>
      </c>
      <c r="BA179" s="29">
        <v>0.56499999999999995</v>
      </c>
      <c r="BB179" s="4">
        <v>6258</v>
      </c>
      <c r="BC179" s="29">
        <v>5.8999999999999997E-2</v>
      </c>
      <c r="BD179" s="4">
        <v>4966</v>
      </c>
      <c r="BE179" s="4">
        <v>702</v>
      </c>
      <c r="BF179" s="4">
        <v>281</v>
      </c>
      <c r="BG179" s="4">
        <v>267</v>
      </c>
      <c r="BH179" s="4">
        <v>19314</v>
      </c>
      <c r="BI179" s="5">
        <v>522</v>
      </c>
      <c r="BJ179" s="33">
        <v>2702.7</v>
      </c>
      <c r="BK179" s="4">
        <v>5662</v>
      </c>
      <c r="BL179" s="4">
        <v>5530</v>
      </c>
      <c r="BM179" s="4">
        <v>0</v>
      </c>
      <c r="BN179" s="4">
        <v>2</v>
      </c>
      <c r="BO179" s="4">
        <v>0</v>
      </c>
      <c r="BP179" s="4">
        <v>0</v>
      </c>
      <c r="BQ179" s="4">
        <v>0</v>
      </c>
      <c r="BR179" s="4">
        <v>3</v>
      </c>
      <c r="BS179" s="4">
        <v>0</v>
      </c>
      <c r="BT179" s="4">
        <v>1</v>
      </c>
      <c r="BU179" s="4">
        <v>126</v>
      </c>
      <c r="BV179" s="4">
        <v>70</v>
      </c>
      <c r="BW179" s="4">
        <v>18773</v>
      </c>
      <c r="BX179" s="29">
        <v>3.7149073926657115E-3</v>
      </c>
    </row>
    <row r="180" spans="1:76" x14ac:dyDescent="0.25">
      <c r="A180" s="6" t="s">
        <v>311</v>
      </c>
      <c r="B180" s="4">
        <v>14</v>
      </c>
      <c r="C180" s="4">
        <v>141</v>
      </c>
      <c r="D180" s="6">
        <v>14104</v>
      </c>
      <c r="E180" s="4" t="s">
        <v>478</v>
      </c>
      <c r="F180" s="4" t="s">
        <v>481</v>
      </c>
      <c r="G180" s="4" t="s">
        <v>490</v>
      </c>
      <c r="H180" s="4">
        <v>7913</v>
      </c>
      <c r="I180" s="4">
        <v>7890</v>
      </c>
      <c r="J180" s="4">
        <v>23</v>
      </c>
      <c r="K180" s="4">
        <v>19634</v>
      </c>
      <c r="L180" s="4">
        <v>9757</v>
      </c>
      <c r="M180" s="4">
        <v>9877</v>
      </c>
      <c r="N180" s="14">
        <f>(L180/M180)*100</f>
        <v>98.785056191151156</v>
      </c>
      <c r="O180" s="4">
        <v>51.4</v>
      </c>
      <c r="P180" s="4">
        <v>31.9</v>
      </c>
      <c r="Q180" s="4">
        <v>19.5</v>
      </c>
      <c r="R180" s="4">
        <v>21.1</v>
      </c>
      <c r="S180" s="4">
        <v>66.099999999999994</v>
      </c>
      <c r="T180" s="4">
        <v>12.9</v>
      </c>
      <c r="U180" s="25">
        <v>4081</v>
      </c>
      <c r="V180" s="34">
        <v>0.193632572889328</v>
      </c>
      <c r="W180" s="4">
        <v>3268</v>
      </c>
      <c r="X180" s="27">
        <v>0.15490135999999999</v>
      </c>
      <c r="Y180" s="35">
        <v>5400</v>
      </c>
      <c r="Z180" s="34">
        <v>0.26042923331260681</v>
      </c>
      <c r="AA180" s="4">
        <v>5931</v>
      </c>
      <c r="AB180" s="29">
        <v>0.29529092000000001</v>
      </c>
      <c r="AC180" s="11">
        <f>VLOOKUP($D180,[1]Hoja2!$A:$E,2,FALSE)</f>
        <v>20810</v>
      </c>
      <c r="AD180" s="11">
        <f>VLOOKUP($D180,[1]Hoja2!$A:$E,3,FALSE)</f>
        <v>20359</v>
      </c>
      <c r="AE180" s="11">
        <f>VLOOKUP($D180,[1]Hoja2!$A:$E,4,FALSE)</f>
        <v>20518</v>
      </c>
      <c r="AF180" s="11">
        <f>VLOOKUP($D180,[1]Hoja2!$A:$E,5,FALSE)</f>
        <v>20448</v>
      </c>
      <c r="AG180" s="36">
        <v>9798</v>
      </c>
      <c r="AH180" s="11">
        <f>K180-AG180</f>
        <v>9836</v>
      </c>
      <c r="AI180" s="26">
        <f>AG180/($AG180+$AH180)</f>
        <v>0.4990322909239075</v>
      </c>
      <c r="AJ180" s="26">
        <f>AH180/($AG180+$AH180)</f>
        <v>0.50096770907609245</v>
      </c>
      <c r="AK180" s="14">
        <f>IFERROR(AG180/AH180,0)</f>
        <v>0.99613664091093945</v>
      </c>
      <c r="AL180" s="28">
        <v>7412.121212121212</v>
      </c>
      <c r="AM180" s="30">
        <v>4892</v>
      </c>
      <c r="AN180" s="31">
        <v>0.66</v>
      </c>
      <c r="AO180" s="32">
        <v>19257.485029940119</v>
      </c>
      <c r="AP180" s="32">
        <v>12864</v>
      </c>
      <c r="AQ180" s="31">
        <v>0.66800000000000004</v>
      </c>
      <c r="AR180" s="30">
        <v>2450</v>
      </c>
      <c r="AS180" s="30">
        <v>2442</v>
      </c>
      <c r="AT180" s="31">
        <v>0.49918233851185612</v>
      </c>
      <c r="AU180" s="4">
        <v>83</v>
      </c>
      <c r="AV180" s="4">
        <v>50</v>
      </c>
      <c r="AW180" s="4">
        <v>392</v>
      </c>
      <c r="AX180" s="4">
        <v>525</v>
      </c>
      <c r="AY180" s="29">
        <v>0.158</v>
      </c>
      <c r="AZ180" s="29">
        <v>9.5000000000000001E-2</v>
      </c>
      <c r="BA180" s="29">
        <v>0.747</v>
      </c>
      <c r="BB180" s="4">
        <v>6446</v>
      </c>
      <c r="BC180" s="29">
        <v>8.1000000000000003E-2</v>
      </c>
      <c r="BD180" s="4">
        <v>3978</v>
      </c>
      <c r="BE180" s="4">
        <v>749</v>
      </c>
      <c r="BF180" s="4">
        <v>81</v>
      </c>
      <c r="BG180" s="4">
        <v>1614</v>
      </c>
      <c r="BH180" s="4">
        <v>20518</v>
      </c>
      <c r="BI180" s="5">
        <v>794</v>
      </c>
      <c r="BJ180" s="33">
        <v>3869.8</v>
      </c>
      <c r="BK180" s="4">
        <v>3085</v>
      </c>
      <c r="BL180" s="4">
        <v>2883</v>
      </c>
      <c r="BM180" s="4">
        <v>1</v>
      </c>
      <c r="BN180" s="4">
        <v>4</v>
      </c>
      <c r="BO180" s="4">
        <v>0</v>
      </c>
      <c r="BP180" s="4">
        <v>1</v>
      </c>
      <c r="BQ180" s="4">
        <v>0</v>
      </c>
      <c r="BR180" s="4">
        <v>8</v>
      </c>
      <c r="BS180" s="4">
        <v>2</v>
      </c>
      <c r="BT180" s="4">
        <v>0</v>
      </c>
      <c r="BU180" s="4">
        <v>186</v>
      </c>
      <c r="BV180" s="4">
        <v>117</v>
      </c>
      <c r="BW180" s="4">
        <v>19517</v>
      </c>
      <c r="BX180" s="29">
        <v>5.9590506264642967E-3</v>
      </c>
    </row>
    <row r="181" spans="1:76" x14ac:dyDescent="0.25">
      <c r="A181" s="6" t="s">
        <v>138</v>
      </c>
      <c r="B181" s="4">
        <v>7</v>
      </c>
      <c r="C181" s="4">
        <v>74</v>
      </c>
      <c r="D181" s="6">
        <v>7405</v>
      </c>
      <c r="E181" s="4" t="s">
        <v>355</v>
      </c>
      <c r="F181" s="4" t="s">
        <v>368</v>
      </c>
      <c r="G181" s="4" t="s">
        <v>371</v>
      </c>
      <c r="H181" s="4">
        <v>8260</v>
      </c>
      <c r="I181" s="4">
        <v>8251</v>
      </c>
      <c r="J181" s="4">
        <v>9</v>
      </c>
      <c r="K181" s="4">
        <v>19974</v>
      </c>
      <c r="L181" s="4">
        <v>10054</v>
      </c>
      <c r="M181" s="4">
        <v>9920</v>
      </c>
      <c r="N181" s="14">
        <f>(L181/M181)*100</f>
        <v>101.3508064516129</v>
      </c>
      <c r="O181" s="4">
        <v>50.9</v>
      </c>
      <c r="P181" s="4">
        <v>30.1</v>
      </c>
      <c r="Q181" s="4">
        <v>20.9</v>
      </c>
      <c r="R181" s="4">
        <v>19.899999999999999</v>
      </c>
      <c r="S181" s="4">
        <v>66.3</v>
      </c>
      <c r="T181" s="4">
        <v>13.8</v>
      </c>
      <c r="U181" s="25">
        <v>3765.6680000000001</v>
      </c>
      <c r="V181" s="34">
        <v>0.22805646061897278</v>
      </c>
      <c r="W181" s="4">
        <v>3655</v>
      </c>
      <c r="X181" s="27">
        <v>0.22514205000000001</v>
      </c>
      <c r="Y181" s="35">
        <v>5068.009</v>
      </c>
      <c r="Z181" s="34">
        <v>0.32579129934310913</v>
      </c>
      <c r="AA181" s="4">
        <v>4956</v>
      </c>
      <c r="AB181" s="29">
        <v>0.31913124999999998</v>
      </c>
      <c r="AC181" s="11">
        <f>VLOOKUP($D181,[1]Hoja2!$A:$E,2,FALSE)</f>
        <v>19067</v>
      </c>
      <c r="AD181" s="11">
        <f>VLOOKUP($D181,[1]Hoja2!$A:$E,3,FALSE)</f>
        <v>19733</v>
      </c>
      <c r="AE181" s="11">
        <f>VLOOKUP($D181,[1]Hoja2!$A:$E,4,FALSE)</f>
        <v>21071</v>
      </c>
      <c r="AF181" s="11">
        <f>VLOOKUP($D181,[1]Hoja2!$A:$E,5,FALSE)</f>
        <v>21987</v>
      </c>
      <c r="AG181" s="36">
        <v>7063</v>
      </c>
      <c r="AH181" s="11">
        <f>K181-AG181</f>
        <v>12911</v>
      </c>
      <c r="AI181" s="26">
        <f>AG181/($AG181+$AH181)</f>
        <v>0.3536096926003805</v>
      </c>
      <c r="AJ181" s="26">
        <f>AH181/($AG181+$AH181)</f>
        <v>0.64639030739961956</v>
      </c>
      <c r="AK181" s="14">
        <f>IFERROR(AG181/AH181,0)</f>
        <v>0.547052900627372</v>
      </c>
      <c r="AL181" s="28">
        <v>8522.6628895184149</v>
      </c>
      <c r="AM181" s="30">
        <v>6017</v>
      </c>
      <c r="AN181" s="31">
        <v>0.70599999999999996</v>
      </c>
      <c r="AO181" s="32">
        <v>20766.990291262136</v>
      </c>
      <c r="AP181" s="32">
        <v>14973</v>
      </c>
      <c r="AQ181" s="31">
        <v>0.72099999999999997</v>
      </c>
      <c r="AR181" s="30">
        <v>3374</v>
      </c>
      <c r="AS181" s="30">
        <v>2643</v>
      </c>
      <c r="AT181" s="31">
        <v>0.43925544291175006</v>
      </c>
      <c r="AU181" s="4">
        <v>38</v>
      </c>
      <c r="AV181" s="4">
        <v>63</v>
      </c>
      <c r="AW181" s="4">
        <v>244</v>
      </c>
      <c r="AX181" s="4">
        <v>345</v>
      </c>
      <c r="AY181" s="29">
        <v>0.11</v>
      </c>
      <c r="AZ181" s="29">
        <v>0.183</v>
      </c>
      <c r="BA181" s="29">
        <v>0.70699999999999996</v>
      </c>
      <c r="BB181" s="4">
        <v>6910</v>
      </c>
      <c r="BC181" s="29">
        <v>0.05</v>
      </c>
      <c r="BD181" s="4">
        <v>5115</v>
      </c>
      <c r="BE181" s="4">
        <v>1662</v>
      </c>
      <c r="BF181" s="4">
        <v>75</v>
      </c>
      <c r="BG181" s="4">
        <v>7</v>
      </c>
      <c r="BH181" s="4">
        <v>21071</v>
      </c>
      <c r="BI181" s="5">
        <v>483</v>
      </c>
      <c r="BJ181" s="33">
        <v>2292.3000000000002</v>
      </c>
      <c r="BK181" s="4">
        <v>599</v>
      </c>
      <c r="BL181" s="4">
        <v>526</v>
      </c>
      <c r="BM181" s="4">
        <v>17</v>
      </c>
      <c r="BN181" s="4">
        <v>10</v>
      </c>
      <c r="BO181" s="4">
        <v>0</v>
      </c>
      <c r="BP181" s="4">
        <v>1</v>
      </c>
      <c r="BQ181" s="4">
        <v>1</v>
      </c>
      <c r="BR181" s="4">
        <v>9</v>
      </c>
      <c r="BS181" s="4">
        <v>3</v>
      </c>
      <c r="BT181" s="4">
        <v>0</v>
      </c>
      <c r="BU181" s="4">
        <v>32</v>
      </c>
      <c r="BV181" s="4">
        <v>70</v>
      </c>
      <c r="BW181" s="4">
        <v>19904</v>
      </c>
      <c r="BX181" s="29">
        <v>3.5045559226995092E-3</v>
      </c>
    </row>
    <row r="182" spans="1:76" x14ac:dyDescent="0.25">
      <c r="A182" s="6" t="s">
        <v>54</v>
      </c>
      <c r="B182" s="4">
        <v>5</v>
      </c>
      <c r="C182" s="4">
        <v>54</v>
      </c>
      <c r="D182" s="6">
        <v>5402</v>
      </c>
      <c r="E182" s="4" t="s">
        <v>547</v>
      </c>
      <c r="F182" s="4" t="s">
        <v>559</v>
      </c>
      <c r="G182" s="4" t="s">
        <v>561</v>
      </c>
      <c r="H182" s="4">
        <v>7064</v>
      </c>
      <c r="I182" s="4">
        <v>7052</v>
      </c>
      <c r="J182" s="4">
        <v>12</v>
      </c>
      <c r="K182" s="4">
        <v>19388</v>
      </c>
      <c r="L182" s="4">
        <v>9467</v>
      </c>
      <c r="M182" s="4">
        <v>9921</v>
      </c>
      <c r="N182" s="14">
        <f>(L182/M182)*100</f>
        <v>95.423848402378795</v>
      </c>
      <c r="O182" s="4">
        <v>52.8</v>
      </c>
      <c r="P182" s="4">
        <v>33.700000000000003</v>
      </c>
      <c r="Q182" s="4">
        <v>19.100000000000001</v>
      </c>
      <c r="R182" s="4">
        <v>22</v>
      </c>
      <c r="S182" s="4">
        <v>65.5</v>
      </c>
      <c r="T182" s="4">
        <v>12.5</v>
      </c>
      <c r="U182" s="25">
        <v>4587.8459999999995</v>
      </c>
      <c r="V182" s="34">
        <v>0.21549300849437714</v>
      </c>
      <c r="W182" s="4">
        <v>3509</v>
      </c>
      <c r="X182" s="27">
        <v>0.16371276000000001</v>
      </c>
      <c r="Y182" s="35">
        <v>5423.8059999999996</v>
      </c>
      <c r="Z182" s="34">
        <v>0.28038698434829712</v>
      </c>
      <c r="AA182" s="4">
        <v>5337</v>
      </c>
      <c r="AB182" s="29">
        <v>0.25332232999999998</v>
      </c>
      <c r="AC182" s="11">
        <f>VLOOKUP($D182,[1]Hoja2!$A:$E,2,FALSE)</f>
        <v>19706</v>
      </c>
      <c r="AD182" s="11">
        <f>VLOOKUP($D182,[1]Hoja2!$A:$E,3,FALSE)</f>
        <v>19961</v>
      </c>
      <c r="AE182" s="11">
        <f>VLOOKUP($D182,[1]Hoja2!$A:$E,4,FALSE)</f>
        <v>20663</v>
      </c>
      <c r="AF182" s="11">
        <f>VLOOKUP($D182,[1]Hoja2!$A:$E,5,FALSE)</f>
        <v>20756</v>
      </c>
      <c r="AG182" s="36">
        <v>12173</v>
      </c>
      <c r="AH182" s="11">
        <f>K182-AG182</f>
        <v>7215</v>
      </c>
      <c r="AI182" s="26">
        <f>AG182/($AG182+$AH182)</f>
        <v>0.62786259541984735</v>
      </c>
      <c r="AJ182" s="26">
        <f>AH182/($AG182+$AH182)</f>
        <v>0.37213740458015265</v>
      </c>
      <c r="AK182" s="14">
        <f>IFERROR(AG182/AH182,0)</f>
        <v>1.6871794871794872</v>
      </c>
      <c r="AL182" s="28">
        <v>7980.8362369337983</v>
      </c>
      <c r="AM182" s="30">
        <v>4581</v>
      </c>
      <c r="AN182" s="31">
        <v>0.57399999999999995</v>
      </c>
      <c r="AO182" s="32">
        <v>19488.888888888891</v>
      </c>
      <c r="AP182" s="32">
        <v>11401</v>
      </c>
      <c r="AQ182" s="31">
        <v>0.58499999999999996</v>
      </c>
      <c r="AR182" s="30">
        <v>2020</v>
      </c>
      <c r="AS182" s="30">
        <v>2561</v>
      </c>
      <c r="AT182" s="31">
        <v>0.55904824274175946</v>
      </c>
      <c r="AU182" s="4">
        <v>75</v>
      </c>
      <c r="AV182" s="4">
        <v>68</v>
      </c>
      <c r="AW182" s="4">
        <v>112</v>
      </c>
      <c r="AX182" s="4">
        <v>255</v>
      </c>
      <c r="AY182" s="29">
        <v>0.29399999999999998</v>
      </c>
      <c r="AZ182" s="29">
        <v>0.26700000000000002</v>
      </c>
      <c r="BA182" s="29">
        <v>0.439</v>
      </c>
      <c r="BB182" s="4">
        <v>6165</v>
      </c>
      <c r="BC182" s="29">
        <v>4.1000000000000002E-2</v>
      </c>
      <c r="BD182" s="4">
        <v>5603</v>
      </c>
      <c r="BE182" s="4">
        <v>444</v>
      </c>
      <c r="BF182" s="4">
        <v>14</v>
      </c>
      <c r="BG182" s="4">
        <v>37</v>
      </c>
      <c r="BH182" s="4">
        <v>20663</v>
      </c>
      <c r="BI182" s="5">
        <v>678</v>
      </c>
      <c r="BJ182" s="33">
        <v>3281.2</v>
      </c>
      <c r="BK182" s="4">
        <v>930</v>
      </c>
      <c r="BL182" s="4">
        <v>537</v>
      </c>
      <c r="BM182" s="4">
        <v>126</v>
      </c>
      <c r="BN182" s="4">
        <v>4</v>
      </c>
      <c r="BO182" s="4">
        <v>4</v>
      </c>
      <c r="BP182" s="4">
        <v>11</v>
      </c>
      <c r="BQ182" s="4">
        <v>13</v>
      </c>
      <c r="BR182" s="4">
        <v>175</v>
      </c>
      <c r="BS182" s="4">
        <v>0</v>
      </c>
      <c r="BT182" s="4">
        <v>1</v>
      </c>
      <c r="BU182" s="4">
        <v>59</v>
      </c>
      <c r="BV182" s="4">
        <v>168</v>
      </c>
      <c r="BW182" s="4">
        <v>19220</v>
      </c>
      <c r="BX182" s="29">
        <v>8.6651537033216423E-3</v>
      </c>
    </row>
    <row r="183" spans="1:76" x14ac:dyDescent="0.25">
      <c r="A183" s="6" t="s">
        <v>314</v>
      </c>
      <c r="B183" s="4">
        <v>14</v>
      </c>
      <c r="C183" s="4">
        <v>141</v>
      </c>
      <c r="D183" s="6">
        <v>14107</v>
      </c>
      <c r="E183" s="4" t="s">
        <v>478</v>
      </c>
      <c r="F183" s="4" t="s">
        <v>481</v>
      </c>
      <c r="G183" s="4" t="s">
        <v>482</v>
      </c>
      <c r="H183" s="4">
        <v>7626</v>
      </c>
      <c r="I183" s="4">
        <v>7603</v>
      </c>
      <c r="J183" s="4">
        <v>23</v>
      </c>
      <c r="K183" s="4">
        <v>20188</v>
      </c>
      <c r="L183" s="4">
        <v>10067</v>
      </c>
      <c r="M183" s="4">
        <v>10121</v>
      </c>
      <c r="N183" s="14">
        <f>(L183/M183)*100</f>
        <v>99.466455883805949</v>
      </c>
      <c r="O183" s="4">
        <v>51.9</v>
      </c>
      <c r="P183" s="4">
        <v>31.6</v>
      </c>
      <c r="Q183" s="4">
        <v>20.3</v>
      </c>
      <c r="R183" s="4">
        <v>20.8</v>
      </c>
      <c r="S183" s="4">
        <v>65.8</v>
      </c>
      <c r="T183" s="4">
        <v>13.4</v>
      </c>
      <c r="U183" s="25">
        <v>4632</v>
      </c>
      <c r="V183" s="34">
        <v>0.23792891204357147</v>
      </c>
      <c r="W183" s="4">
        <v>3702</v>
      </c>
      <c r="X183" s="27">
        <v>0.19127224000000001</v>
      </c>
      <c r="Y183" s="35">
        <v>4512</v>
      </c>
      <c r="Z183" s="34">
        <v>0.23650278151035309</v>
      </c>
      <c r="AA183" s="4">
        <v>4510</v>
      </c>
      <c r="AB183" s="29">
        <v>0.25253484999999998</v>
      </c>
      <c r="AC183" s="11">
        <f>VLOOKUP($D183,[1]Hoja2!$A:$E,2,FALSE)</f>
        <v>19924</v>
      </c>
      <c r="AD183" s="11">
        <f>VLOOKUP($D183,[1]Hoja2!$A:$E,3,FALSE)</f>
        <v>20102</v>
      </c>
      <c r="AE183" s="11">
        <f>VLOOKUP($D183,[1]Hoja2!$A:$E,4,FALSE)</f>
        <v>20798</v>
      </c>
      <c r="AF183" s="11">
        <f>VLOOKUP($D183,[1]Hoja2!$A:$E,5,FALSE)</f>
        <v>21001</v>
      </c>
      <c r="AG183" s="36">
        <v>12452</v>
      </c>
      <c r="AH183" s="11">
        <f>K183-AG183</f>
        <v>7736</v>
      </c>
      <c r="AI183" s="26">
        <f>AG183/($AG183+$AH183)</f>
        <v>0.61680206063007725</v>
      </c>
      <c r="AJ183" s="26">
        <f>AH183/($AG183+$AH183)</f>
        <v>0.38319793936992275</v>
      </c>
      <c r="AK183" s="14">
        <f>IFERROR(AG183/AH183,0)</f>
        <v>1.6096173733195449</v>
      </c>
      <c r="AL183" s="28">
        <v>7788.2882882882877</v>
      </c>
      <c r="AM183" s="30">
        <v>5187</v>
      </c>
      <c r="AN183" s="31">
        <v>0.66600000000000004</v>
      </c>
      <c r="AO183" s="32">
        <v>20126.656848306331</v>
      </c>
      <c r="AP183" s="32">
        <v>13666</v>
      </c>
      <c r="AQ183" s="31">
        <v>0.67900000000000005</v>
      </c>
      <c r="AR183" s="30">
        <v>2469</v>
      </c>
      <c r="AS183" s="30">
        <v>2718</v>
      </c>
      <c r="AT183" s="31">
        <v>0.52400231347599768</v>
      </c>
      <c r="AU183" s="4">
        <v>34</v>
      </c>
      <c r="AV183" s="4">
        <v>77</v>
      </c>
      <c r="AW183" s="4">
        <v>487</v>
      </c>
      <c r="AX183" s="4">
        <v>598</v>
      </c>
      <c r="AY183" s="29">
        <v>5.7000000000000002E-2</v>
      </c>
      <c r="AZ183" s="29">
        <v>0.129</v>
      </c>
      <c r="BA183" s="29">
        <v>0.81399999999999995</v>
      </c>
      <c r="BB183" s="4">
        <v>6476</v>
      </c>
      <c r="BC183" s="29">
        <v>9.1999999999999998E-2</v>
      </c>
      <c r="BD183" s="4">
        <v>4797</v>
      </c>
      <c r="BE183" s="4">
        <v>936</v>
      </c>
      <c r="BF183" s="4">
        <v>75</v>
      </c>
      <c r="BG183" s="4">
        <v>645</v>
      </c>
      <c r="BH183" s="4">
        <v>20798</v>
      </c>
      <c r="BI183" s="5">
        <v>719</v>
      </c>
      <c r="BJ183" s="33">
        <v>3457.1</v>
      </c>
      <c r="BK183" s="4">
        <v>3951</v>
      </c>
      <c r="BL183" s="4">
        <v>3684</v>
      </c>
      <c r="BM183" s="4">
        <v>25</v>
      </c>
      <c r="BN183" s="4">
        <v>3</v>
      </c>
      <c r="BO183" s="4">
        <v>1</v>
      </c>
      <c r="BP183" s="4">
        <v>40</v>
      </c>
      <c r="BQ183" s="4">
        <v>2</v>
      </c>
      <c r="BR183" s="4">
        <v>1</v>
      </c>
      <c r="BS183" s="4">
        <v>4</v>
      </c>
      <c r="BT183" s="4">
        <v>2</v>
      </c>
      <c r="BU183" s="4">
        <v>189</v>
      </c>
      <c r="BV183" s="4">
        <v>178</v>
      </c>
      <c r="BW183" s="4">
        <v>20010</v>
      </c>
      <c r="BX183" s="29">
        <v>8.8171190806419653E-3</v>
      </c>
    </row>
    <row r="184" spans="1:76" x14ac:dyDescent="0.25">
      <c r="A184" s="6" t="s">
        <v>34</v>
      </c>
      <c r="B184" s="4">
        <v>4</v>
      </c>
      <c r="C184" s="4">
        <v>42</v>
      </c>
      <c r="D184" s="6">
        <v>4203</v>
      </c>
      <c r="E184" s="4" t="s">
        <v>528</v>
      </c>
      <c r="F184" s="4" t="s">
        <v>542</v>
      </c>
      <c r="G184" s="4" t="s">
        <v>545</v>
      </c>
      <c r="H184" s="4">
        <v>13288</v>
      </c>
      <c r="I184" s="4">
        <v>13237</v>
      </c>
      <c r="J184" s="4">
        <v>51</v>
      </c>
      <c r="K184" s="4">
        <v>21382</v>
      </c>
      <c r="L184" s="4">
        <v>11061</v>
      </c>
      <c r="M184" s="4">
        <v>10321</v>
      </c>
      <c r="N184" s="14">
        <f>(L184/M184)*100</f>
        <v>107.16984788295707</v>
      </c>
      <c r="O184" s="4">
        <v>51.5</v>
      </c>
      <c r="P184" s="4">
        <v>31.7</v>
      </c>
      <c r="Q184" s="4">
        <v>19.7</v>
      </c>
      <c r="R184" s="4">
        <v>20.9</v>
      </c>
      <c r="S184" s="4">
        <v>66</v>
      </c>
      <c r="T184" s="4">
        <v>13</v>
      </c>
      <c r="U184" s="25">
        <v>2957.2820000000002</v>
      </c>
      <c r="V184" s="34">
        <v>0.16023418307304382</v>
      </c>
      <c r="W184" s="4">
        <v>2560</v>
      </c>
      <c r="X184" s="27">
        <v>0.13812151</v>
      </c>
      <c r="Y184" s="35">
        <v>4136.8019999999997</v>
      </c>
      <c r="Z184" s="34">
        <v>0.22767211496829987</v>
      </c>
      <c r="AA184" s="4">
        <v>5396</v>
      </c>
      <c r="AB184" s="29">
        <v>0.29480046999999998</v>
      </c>
      <c r="AC184" s="11">
        <f>VLOOKUP($D184,[1]Hoja2!$A:$E,2,FALSE)</f>
        <v>17920</v>
      </c>
      <c r="AD184" s="11">
        <f>VLOOKUP($D184,[1]Hoja2!$A:$E,3,FALSE)</f>
        <v>20047</v>
      </c>
      <c r="AE184" s="11">
        <f>VLOOKUP($D184,[1]Hoja2!$A:$E,4,FALSE)</f>
        <v>23374</v>
      </c>
      <c r="AF184" s="11">
        <f>VLOOKUP($D184,[1]Hoja2!$A:$E,5,FALSE)</f>
        <v>25722</v>
      </c>
      <c r="AG184" s="36">
        <v>17094</v>
      </c>
      <c r="AH184" s="11">
        <f>K184-AG184</f>
        <v>4288</v>
      </c>
      <c r="AI184" s="26">
        <f>AG184/($AG184+$AH184)</f>
        <v>0.7994574876063979</v>
      </c>
      <c r="AJ184" s="26">
        <f>AH184/($AG184+$AH184)</f>
        <v>0.2005425123936021</v>
      </c>
      <c r="AK184" s="14">
        <f>IFERROR(AG184/AH184,0)</f>
        <v>3.986473880597015</v>
      </c>
      <c r="AL184" s="28">
        <v>8070.1168614357266</v>
      </c>
      <c r="AM184" s="30">
        <v>4834</v>
      </c>
      <c r="AN184" s="31">
        <v>0.59899999999999998</v>
      </c>
      <c r="AO184" s="32">
        <v>21055.105348460293</v>
      </c>
      <c r="AP184" s="32">
        <v>12991</v>
      </c>
      <c r="AQ184" s="31">
        <v>0.61699999999999999</v>
      </c>
      <c r="AR184" s="30">
        <v>1999</v>
      </c>
      <c r="AS184" s="30">
        <v>2835</v>
      </c>
      <c r="AT184" s="31">
        <v>0.58647083160943314</v>
      </c>
      <c r="AU184" s="4">
        <v>61</v>
      </c>
      <c r="AV184" s="4">
        <v>72</v>
      </c>
      <c r="AW184" s="4">
        <v>142</v>
      </c>
      <c r="AX184" s="4">
        <v>275</v>
      </c>
      <c r="AY184" s="29">
        <v>0.222</v>
      </c>
      <c r="AZ184" s="29">
        <v>0.26200000000000001</v>
      </c>
      <c r="BA184" s="29">
        <v>0.51600000000000001</v>
      </c>
      <c r="BB184" s="4">
        <v>7227</v>
      </c>
      <c r="BC184" s="29">
        <v>3.7999999999999999E-2</v>
      </c>
      <c r="BD184" s="4">
        <v>6262</v>
      </c>
      <c r="BE184" s="4">
        <v>329</v>
      </c>
      <c r="BF184" s="4">
        <v>373</v>
      </c>
      <c r="BG184" s="4">
        <v>217</v>
      </c>
      <c r="BH184" s="4">
        <v>23374</v>
      </c>
      <c r="BI184" s="5">
        <v>589</v>
      </c>
      <c r="BJ184" s="33">
        <v>2519.9</v>
      </c>
      <c r="BK184" s="4">
        <v>1336</v>
      </c>
      <c r="BL184" s="4">
        <v>860</v>
      </c>
      <c r="BM184" s="4">
        <v>85</v>
      </c>
      <c r="BN184" s="4">
        <v>4</v>
      </c>
      <c r="BO184" s="4">
        <v>6</v>
      </c>
      <c r="BP184" s="4">
        <v>95</v>
      </c>
      <c r="BQ184" s="4">
        <v>21</v>
      </c>
      <c r="BR184" s="4">
        <v>140</v>
      </c>
      <c r="BS184" s="4">
        <v>4</v>
      </c>
      <c r="BT184" s="4">
        <v>1</v>
      </c>
      <c r="BU184" s="4">
        <v>120</v>
      </c>
      <c r="BV184" s="4">
        <v>654</v>
      </c>
      <c r="BW184" s="4">
        <v>20728</v>
      </c>
      <c r="BX184" s="29">
        <v>3.0586474604807783E-2</v>
      </c>
    </row>
    <row r="185" spans="1:76" x14ac:dyDescent="0.25">
      <c r="A185" s="6" t="s">
        <v>228</v>
      </c>
      <c r="B185" s="4">
        <v>10</v>
      </c>
      <c r="C185" s="4">
        <v>103</v>
      </c>
      <c r="D185" s="6">
        <v>10303</v>
      </c>
      <c r="E185" s="4" t="s">
        <v>681</v>
      </c>
      <c r="F185" s="4" t="s">
        <v>706</v>
      </c>
      <c r="G185" s="4" t="s">
        <v>712</v>
      </c>
      <c r="H185" s="4">
        <v>7873</v>
      </c>
      <c r="I185" s="4">
        <v>7857</v>
      </c>
      <c r="J185" s="4">
        <v>16</v>
      </c>
      <c r="K185" s="4">
        <v>20369</v>
      </c>
      <c r="L185" s="4">
        <v>9976</v>
      </c>
      <c r="M185" s="4">
        <v>10393</v>
      </c>
      <c r="N185" s="14">
        <f>(L185/M185)*100</f>
        <v>95.987684018089098</v>
      </c>
      <c r="O185" s="4">
        <v>53.7</v>
      </c>
      <c r="P185" s="4">
        <v>30.8</v>
      </c>
      <c r="Q185" s="4">
        <v>22.9</v>
      </c>
      <c r="R185" s="4">
        <v>20</v>
      </c>
      <c r="S185" s="4">
        <v>65</v>
      </c>
      <c r="T185" s="4">
        <v>14.9</v>
      </c>
      <c r="U185" s="25">
        <v>4034.24</v>
      </c>
      <c r="V185" s="34">
        <v>0.20103852450847626</v>
      </c>
      <c r="W185" s="4">
        <v>2231</v>
      </c>
      <c r="X185" s="27">
        <v>0.1123131</v>
      </c>
      <c r="Y185" s="35">
        <v>4899.1819999999998</v>
      </c>
      <c r="Z185" s="34">
        <v>0.25011140108108521</v>
      </c>
      <c r="AA185" s="4">
        <v>5702</v>
      </c>
      <c r="AB185" s="29">
        <v>0.29530677999999999</v>
      </c>
      <c r="AC185" s="11">
        <f>VLOOKUP($D185,[1]Hoja2!$A:$E,2,FALSE)</f>
        <v>21608</v>
      </c>
      <c r="AD185" s="11">
        <f>VLOOKUP($D185,[1]Hoja2!$A:$E,3,FALSE)</f>
        <v>21259</v>
      </c>
      <c r="AE185" s="11">
        <f>VLOOKUP($D185,[1]Hoja2!$A:$E,4,FALSE)</f>
        <v>21080</v>
      </c>
      <c r="AF185" s="11">
        <f>VLOOKUP($D185,[1]Hoja2!$A:$E,5,FALSE)</f>
        <v>20787</v>
      </c>
      <c r="AG185" s="36">
        <v>14403</v>
      </c>
      <c r="AH185" s="11">
        <f>K185-AG185</f>
        <v>5966</v>
      </c>
      <c r="AI185" s="26">
        <f>AG185/($AG185+$AH185)</f>
        <v>0.7071039324463646</v>
      </c>
      <c r="AJ185" s="26">
        <f>AH185/($AG185+$AH185)</f>
        <v>0.29289606755363545</v>
      </c>
      <c r="AK185" s="14">
        <f>IFERROR(AG185/AH185,0)</f>
        <v>2.4141803553469661</v>
      </c>
      <c r="AL185" s="28">
        <v>7821.8125960061443</v>
      </c>
      <c r="AM185" s="30">
        <v>5092</v>
      </c>
      <c r="AN185" s="31">
        <v>0.65100000000000002</v>
      </c>
      <c r="AO185" s="32">
        <v>19550.527903469079</v>
      </c>
      <c r="AP185" s="32">
        <v>12962</v>
      </c>
      <c r="AQ185" s="31">
        <v>0.66300000000000003</v>
      </c>
      <c r="AR185" s="30">
        <v>2168</v>
      </c>
      <c r="AS185" s="30">
        <v>2924</v>
      </c>
      <c r="AT185" s="31">
        <v>0.5742340926944226</v>
      </c>
      <c r="AU185" s="4">
        <v>67</v>
      </c>
      <c r="AV185" s="4">
        <v>66</v>
      </c>
      <c r="AW185" s="4">
        <v>410</v>
      </c>
      <c r="AX185" s="4">
        <v>543</v>
      </c>
      <c r="AY185" s="29">
        <v>0.123</v>
      </c>
      <c r="AZ185" s="29">
        <v>0.122</v>
      </c>
      <c r="BA185" s="29">
        <v>0.755</v>
      </c>
      <c r="BB185" s="4">
        <v>6786</v>
      </c>
      <c r="BC185" s="29">
        <v>0.08</v>
      </c>
      <c r="BD185" s="4">
        <v>5141</v>
      </c>
      <c r="BE185" s="4">
        <v>1271</v>
      </c>
      <c r="BF185" s="4">
        <v>93</v>
      </c>
      <c r="BG185" s="4">
        <v>230</v>
      </c>
      <c r="BH185" s="4">
        <v>21080</v>
      </c>
      <c r="BI185" s="54">
        <v>1196</v>
      </c>
      <c r="BJ185" s="33">
        <v>5673.6</v>
      </c>
      <c r="BK185" s="4">
        <v>5602</v>
      </c>
      <c r="BL185" s="4">
        <v>5331</v>
      </c>
      <c r="BM185" s="4">
        <v>6</v>
      </c>
      <c r="BN185" s="4">
        <v>6</v>
      </c>
      <c r="BO185" s="4">
        <v>0</v>
      </c>
      <c r="BP185" s="4">
        <v>7</v>
      </c>
      <c r="BQ185" s="4">
        <v>2</v>
      </c>
      <c r="BR185" s="4">
        <v>12</v>
      </c>
      <c r="BS185" s="4">
        <v>1</v>
      </c>
      <c r="BT185" s="4">
        <v>0</v>
      </c>
      <c r="BU185" s="4">
        <v>237</v>
      </c>
      <c r="BV185" s="4">
        <v>146</v>
      </c>
      <c r="BW185" s="4">
        <v>20223</v>
      </c>
      <c r="BX185" s="29">
        <v>7.167754921694732E-3</v>
      </c>
    </row>
    <row r="186" spans="1:76" x14ac:dyDescent="0.25">
      <c r="A186" s="6" t="s">
        <v>254</v>
      </c>
      <c r="B186" s="4">
        <v>12</v>
      </c>
      <c r="C186" s="4">
        <v>124</v>
      </c>
      <c r="D186" s="6">
        <v>12401</v>
      </c>
      <c r="E186" s="4" t="s">
        <v>713</v>
      </c>
      <c r="F186" s="4" t="s">
        <v>717</v>
      </c>
      <c r="G186" s="4" t="s">
        <v>719</v>
      </c>
      <c r="H186" s="4">
        <v>9369</v>
      </c>
      <c r="I186" s="4">
        <v>9259</v>
      </c>
      <c r="J186" s="4">
        <v>110</v>
      </c>
      <c r="K186" s="4">
        <v>21477</v>
      </c>
      <c r="L186" s="4">
        <v>10992</v>
      </c>
      <c r="M186" s="4">
        <v>10485</v>
      </c>
      <c r="N186" s="14">
        <f>(L186/M186)*100</f>
        <v>104.83547925608012</v>
      </c>
      <c r="O186" s="4">
        <v>46.7</v>
      </c>
      <c r="P186" s="4">
        <v>27.8</v>
      </c>
      <c r="Q186" s="4">
        <v>18.8</v>
      </c>
      <c r="R186" s="4">
        <v>19</v>
      </c>
      <c r="S186" s="4">
        <v>68.2</v>
      </c>
      <c r="T186" s="4">
        <v>12.8</v>
      </c>
      <c r="U186" s="25">
        <v>1015</v>
      </c>
      <c r="V186" s="34">
        <v>5.048997700214386E-2</v>
      </c>
      <c r="W186" s="4">
        <v>477</v>
      </c>
      <c r="X186" s="27">
        <v>2.3256349999999999E-2</v>
      </c>
      <c r="Y186" s="35">
        <v>3712</v>
      </c>
      <c r="Z186" s="34">
        <v>0.19176524877548218</v>
      </c>
      <c r="AA186" s="4">
        <v>2631</v>
      </c>
      <c r="AB186" s="29">
        <v>0.14135254</v>
      </c>
      <c r="AC186" s="11">
        <f>VLOOKUP($D186,[1]Hoja2!$A:$E,2,FALSE)</f>
        <v>19334</v>
      </c>
      <c r="AD186" s="11">
        <f>VLOOKUP($D186,[1]Hoja2!$A:$E,3,FALSE)</f>
        <v>20963</v>
      </c>
      <c r="AE186" s="11">
        <f>VLOOKUP($D186,[1]Hoja2!$A:$E,4,FALSE)</f>
        <v>23782</v>
      </c>
      <c r="AF186" s="11">
        <f>VLOOKUP($D186,[1]Hoja2!$A:$E,5,FALSE)</f>
        <v>25581</v>
      </c>
      <c r="AG186" s="36">
        <v>19180</v>
      </c>
      <c r="AH186" s="11">
        <f>K186-AG186</f>
        <v>2297</v>
      </c>
      <c r="AI186" s="26">
        <f>AG186/($AG186+$AH186)</f>
        <v>0.89304837733389208</v>
      </c>
      <c r="AJ186" s="26">
        <f>AH186/($AG186+$AH186)</f>
        <v>0.10695162266610793</v>
      </c>
      <c r="AK186" s="14">
        <f>IFERROR(AG186/AH186,0)</f>
        <v>8.3500217675228559</v>
      </c>
      <c r="AL186" s="28">
        <v>8888</v>
      </c>
      <c r="AM186" s="30">
        <v>4444</v>
      </c>
      <c r="AN186" s="31">
        <v>0.5</v>
      </c>
      <c r="AO186" s="32">
        <v>20467.326732673268</v>
      </c>
      <c r="AP186" s="32">
        <v>10336</v>
      </c>
      <c r="AQ186" s="31">
        <v>0.505</v>
      </c>
      <c r="AR186" s="30">
        <v>1772</v>
      </c>
      <c r="AS186" s="30">
        <v>2672</v>
      </c>
      <c r="AT186" s="31">
        <v>0.60126012601260126</v>
      </c>
      <c r="AU186" s="4">
        <v>64</v>
      </c>
      <c r="AV186" s="4">
        <v>83</v>
      </c>
      <c r="AW186" s="4">
        <v>368</v>
      </c>
      <c r="AX186" s="4">
        <v>515</v>
      </c>
      <c r="AY186" s="29">
        <v>0.124</v>
      </c>
      <c r="AZ186" s="29">
        <v>0.161</v>
      </c>
      <c r="BA186" s="29">
        <v>0.71499999999999997</v>
      </c>
      <c r="BB186" s="4">
        <v>7274</v>
      </c>
      <c r="BC186" s="29">
        <v>7.0999999999999994E-2</v>
      </c>
      <c r="BD186" s="4">
        <v>6878</v>
      </c>
      <c r="BE186" s="4">
        <v>109</v>
      </c>
      <c r="BF186" s="4">
        <v>48</v>
      </c>
      <c r="BG186" s="4">
        <v>188</v>
      </c>
      <c r="BH186" s="4">
        <v>23782</v>
      </c>
      <c r="BI186" s="54">
        <v>3585</v>
      </c>
      <c r="BJ186" s="33">
        <v>15074.4</v>
      </c>
      <c r="BK186" s="4">
        <v>6325</v>
      </c>
      <c r="BL186" s="4">
        <v>5080</v>
      </c>
      <c r="BM186" s="4">
        <v>15</v>
      </c>
      <c r="BN186" s="4">
        <v>18</v>
      </c>
      <c r="BO186" s="4">
        <v>2</v>
      </c>
      <c r="BP186" s="4">
        <v>6</v>
      </c>
      <c r="BQ186" s="4">
        <v>6</v>
      </c>
      <c r="BR186" s="4">
        <v>5</v>
      </c>
      <c r="BS186" s="4">
        <v>252</v>
      </c>
      <c r="BT186" s="4">
        <v>6</v>
      </c>
      <c r="BU186" s="4">
        <v>935</v>
      </c>
      <c r="BV186" s="4">
        <v>902</v>
      </c>
      <c r="BW186" s="4">
        <v>20575</v>
      </c>
      <c r="BX186" s="29">
        <v>4.1998416911114216E-2</v>
      </c>
    </row>
    <row r="187" spans="1:76" x14ac:dyDescent="0.25">
      <c r="A187" s="6" t="s">
        <v>83</v>
      </c>
      <c r="B187" s="4">
        <v>6</v>
      </c>
      <c r="C187" s="4">
        <v>61</v>
      </c>
      <c r="D187" s="6">
        <v>6105</v>
      </c>
      <c r="E187" s="4" t="s">
        <v>588</v>
      </c>
      <c r="F187" s="4" t="s">
        <v>600</v>
      </c>
      <c r="G187" s="4" t="s">
        <v>611</v>
      </c>
      <c r="H187" s="4">
        <v>7738</v>
      </c>
      <c r="I187" s="4">
        <v>7732</v>
      </c>
      <c r="J187" s="4">
        <v>6</v>
      </c>
      <c r="K187" s="4">
        <v>20887</v>
      </c>
      <c r="L187" s="4">
        <v>10394</v>
      </c>
      <c r="M187" s="4">
        <v>10493</v>
      </c>
      <c r="N187" s="14">
        <f>(L187/M187)*100</f>
        <v>99.056513866387121</v>
      </c>
      <c r="O187" s="4">
        <v>49.3</v>
      </c>
      <c r="P187" s="4">
        <v>32.200000000000003</v>
      </c>
      <c r="Q187" s="4">
        <v>17.100000000000001</v>
      </c>
      <c r="R187" s="4">
        <v>21.6</v>
      </c>
      <c r="S187" s="4">
        <v>67</v>
      </c>
      <c r="T187" s="4">
        <v>11.5</v>
      </c>
      <c r="U187" s="25">
        <v>2394.837</v>
      </c>
      <c r="V187" s="34">
        <v>0.1125657707452774</v>
      </c>
      <c r="W187" s="4">
        <v>1636</v>
      </c>
      <c r="X187" s="27">
        <v>7.4905659999999999E-2</v>
      </c>
      <c r="Y187" s="35">
        <v>4241.0829999999996</v>
      </c>
      <c r="Z187" s="34">
        <v>0.20490306615829468</v>
      </c>
      <c r="AA187" s="4">
        <v>3507</v>
      </c>
      <c r="AB187" s="29">
        <v>0.16602815000000001</v>
      </c>
      <c r="AC187" s="11">
        <f>VLOOKUP($D187,[1]Hoja2!$A:$E,2,FALSE)</f>
        <v>17674</v>
      </c>
      <c r="AD187" s="11">
        <f>VLOOKUP($D187,[1]Hoja2!$A:$E,3,FALSE)</f>
        <v>19857</v>
      </c>
      <c r="AE187" s="11">
        <f>VLOOKUP($D187,[1]Hoja2!$A:$E,4,FALSE)</f>
        <v>22700</v>
      </c>
      <c r="AF187" s="11">
        <f>VLOOKUP($D187,[1]Hoja2!$A:$E,5,FALSE)</f>
        <v>24905</v>
      </c>
      <c r="AG187" s="36">
        <v>16424</v>
      </c>
      <c r="AH187" s="11">
        <f>K187-AG187</f>
        <v>4463</v>
      </c>
      <c r="AI187" s="26">
        <f>AG187/($AG187+$AH187)</f>
        <v>0.7863264231340068</v>
      </c>
      <c r="AJ187" s="26">
        <f>AH187/($AG187+$AH187)</f>
        <v>0.2136735768659932</v>
      </c>
      <c r="AK187" s="14">
        <f>IFERROR(AG187/AH187,0)</f>
        <v>3.6800358503248938</v>
      </c>
      <c r="AL187" s="28">
        <v>7885.8195211786369</v>
      </c>
      <c r="AM187" s="30">
        <v>4282</v>
      </c>
      <c r="AN187" s="31">
        <v>0.54300000000000004</v>
      </c>
      <c r="AO187" s="32">
        <v>18476.102941176468</v>
      </c>
      <c r="AP187" s="32">
        <v>10051</v>
      </c>
      <c r="AQ187" s="31">
        <v>0.54400000000000004</v>
      </c>
      <c r="AR187" s="30">
        <v>1519</v>
      </c>
      <c r="AS187" s="30">
        <v>2763</v>
      </c>
      <c r="AT187" s="31">
        <v>0.6452592246613732</v>
      </c>
      <c r="AU187" s="4">
        <v>75</v>
      </c>
      <c r="AV187" s="4">
        <v>61</v>
      </c>
      <c r="AW187" s="4">
        <v>248</v>
      </c>
      <c r="AX187" s="4">
        <v>384</v>
      </c>
      <c r="AY187" s="29">
        <v>0.19500000000000001</v>
      </c>
      <c r="AZ187" s="29">
        <v>0.159</v>
      </c>
      <c r="BA187" s="29">
        <v>0.64600000000000002</v>
      </c>
      <c r="BB187" s="4">
        <v>6774</v>
      </c>
      <c r="BC187" s="29">
        <v>5.7000000000000002E-2</v>
      </c>
      <c r="BD187" s="4">
        <v>6388</v>
      </c>
      <c r="BE187" s="4">
        <v>243</v>
      </c>
      <c r="BF187" s="4">
        <v>89</v>
      </c>
      <c r="BG187" s="4">
        <v>12</v>
      </c>
      <c r="BH187" s="4">
        <v>22700</v>
      </c>
      <c r="BI187" s="5">
        <v>967</v>
      </c>
      <c r="BJ187" s="33">
        <v>4259.8999999999996</v>
      </c>
      <c r="BK187" s="4">
        <v>1139</v>
      </c>
      <c r="BL187" s="4">
        <v>1037</v>
      </c>
      <c r="BM187" s="4">
        <v>20</v>
      </c>
      <c r="BN187" s="4">
        <v>7</v>
      </c>
      <c r="BO187" s="4">
        <v>0</v>
      </c>
      <c r="BP187" s="4">
        <v>2</v>
      </c>
      <c r="BQ187" s="4">
        <v>1</v>
      </c>
      <c r="BR187" s="4">
        <v>16</v>
      </c>
      <c r="BS187" s="4">
        <v>1</v>
      </c>
      <c r="BT187" s="4">
        <v>1</v>
      </c>
      <c r="BU187" s="4">
        <v>54</v>
      </c>
      <c r="BV187" s="4">
        <v>190</v>
      </c>
      <c r="BW187" s="4">
        <v>20697</v>
      </c>
      <c r="BX187" s="29">
        <v>9.0965672427825925E-3</v>
      </c>
    </row>
    <row r="188" spans="1:76" x14ac:dyDescent="0.25">
      <c r="A188" s="6" t="s">
        <v>135</v>
      </c>
      <c r="B188" s="4">
        <v>7</v>
      </c>
      <c r="C188" s="4">
        <v>74</v>
      </c>
      <c r="D188" s="6">
        <v>7402</v>
      </c>
      <c r="E188" s="4" t="s">
        <v>355</v>
      </c>
      <c r="F188" s="4" t="s">
        <v>368</v>
      </c>
      <c r="G188" s="4" t="s">
        <v>373</v>
      </c>
      <c r="H188" s="4">
        <v>9021</v>
      </c>
      <c r="I188" s="4">
        <v>8995</v>
      </c>
      <c r="J188" s="4">
        <v>26</v>
      </c>
      <c r="K188" s="4">
        <v>20765</v>
      </c>
      <c r="L188" s="4">
        <v>10205</v>
      </c>
      <c r="M188" s="4">
        <v>10560</v>
      </c>
      <c r="N188" s="14">
        <f>(L188/M188)*100</f>
        <v>96.638257575757578</v>
      </c>
      <c r="O188" s="4">
        <v>52.5</v>
      </c>
      <c r="P188" s="4">
        <v>32</v>
      </c>
      <c r="Q188" s="4">
        <v>20.399999999999999</v>
      </c>
      <c r="R188" s="4">
        <v>21</v>
      </c>
      <c r="S188" s="4">
        <v>65.599999999999994</v>
      </c>
      <c r="T188" s="4">
        <v>13.4</v>
      </c>
      <c r="U188" s="25">
        <v>3691</v>
      </c>
      <c r="V188" s="34">
        <v>0.19877214729785919</v>
      </c>
      <c r="W188" s="4">
        <v>4684</v>
      </c>
      <c r="X188" s="27">
        <v>0.25091512999999999</v>
      </c>
      <c r="Y188" s="35">
        <v>5153</v>
      </c>
      <c r="Z188" s="34">
        <v>0.2825884222984314</v>
      </c>
      <c r="AA188" s="4">
        <v>5406</v>
      </c>
      <c r="AB188" s="29">
        <v>0.30506398000000001</v>
      </c>
      <c r="AC188" s="11">
        <f>VLOOKUP($D188,[1]Hoja2!$A:$E,2,FALSE)</f>
        <v>18362</v>
      </c>
      <c r="AD188" s="11">
        <f>VLOOKUP($D188,[1]Hoja2!$A:$E,3,FALSE)</f>
        <v>19986</v>
      </c>
      <c r="AE188" s="11">
        <f>VLOOKUP($D188,[1]Hoja2!$A:$E,4,FALSE)</f>
        <v>22565</v>
      </c>
      <c r="AF188" s="11">
        <f>VLOOKUP($D188,[1]Hoja2!$A:$E,5,FALSE)</f>
        <v>24690</v>
      </c>
      <c r="AG188" s="36">
        <v>9052</v>
      </c>
      <c r="AH188" s="11">
        <f>K188-AG188</f>
        <v>11713</v>
      </c>
      <c r="AI188" s="26">
        <f>AG188/($AG188+$AH188)</f>
        <v>0.43592583674452201</v>
      </c>
      <c r="AJ188" s="26">
        <f>AH188/($AG188+$AH188)</f>
        <v>0.56407416325547799</v>
      </c>
      <c r="AK188" s="14">
        <f>IFERROR(AG188/AH188,0)</f>
        <v>0.77281652864338768</v>
      </c>
      <c r="AL188" s="28">
        <v>9412.8843338213755</v>
      </c>
      <c r="AM188" s="30">
        <v>6429</v>
      </c>
      <c r="AN188" s="31">
        <v>0.68300000000000005</v>
      </c>
      <c r="AO188" s="32">
        <v>20776.671408250357</v>
      </c>
      <c r="AP188" s="32">
        <v>14606</v>
      </c>
      <c r="AQ188" s="31">
        <v>0.70299999999999996</v>
      </c>
      <c r="AR188" s="30">
        <v>2715</v>
      </c>
      <c r="AS188" s="30">
        <v>3714</v>
      </c>
      <c r="AT188" s="31">
        <v>0.57769482034531028</v>
      </c>
      <c r="AU188" s="4">
        <v>56</v>
      </c>
      <c r="AV188" s="4">
        <v>58</v>
      </c>
      <c r="AW188" s="4">
        <v>172</v>
      </c>
      <c r="AX188" s="4">
        <v>286</v>
      </c>
      <c r="AY188" s="29">
        <v>0.19600000000000001</v>
      </c>
      <c r="AZ188" s="29">
        <v>0.20300000000000001</v>
      </c>
      <c r="BA188" s="29">
        <v>0.60099999999999998</v>
      </c>
      <c r="BB188" s="4">
        <v>7068</v>
      </c>
      <c r="BC188" s="29">
        <v>0.04</v>
      </c>
      <c r="BD188" s="4">
        <v>6475</v>
      </c>
      <c r="BE188" s="4">
        <v>255</v>
      </c>
      <c r="BF188" s="4">
        <v>28</v>
      </c>
      <c r="BG188" s="4">
        <v>270</v>
      </c>
      <c r="BH188" s="4">
        <v>22565</v>
      </c>
      <c r="BI188" s="5">
        <v>645</v>
      </c>
      <c r="BJ188" s="33">
        <v>2858.4</v>
      </c>
      <c r="BK188" s="4">
        <v>948</v>
      </c>
      <c r="BL188" s="4">
        <v>849</v>
      </c>
      <c r="BM188" s="4">
        <v>13</v>
      </c>
      <c r="BN188" s="4">
        <v>2</v>
      </c>
      <c r="BO188" s="4">
        <v>4</v>
      </c>
      <c r="BP188" s="4">
        <v>9</v>
      </c>
      <c r="BQ188" s="4">
        <v>2</v>
      </c>
      <c r="BR188" s="4">
        <v>12</v>
      </c>
      <c r="BS188" s="4">
        <v>4</v>
      </c>
      <c r="BT188" s="4">
        <v>1</v>
      </c>
      <c r="BU188" s="4">
        <v>52</v>
      </c>
      <c r="BV188" s="4">
        <v>157</v>
      </c>
      <c r="BW188" s="4">
        <v>20608</v>
      </c>
      <c r="BX188" s="29">
        <v>7.5607994221045024E-3</v>
      </c>
    </row>
    <row r="189" spans="1:76" x14ac:dyDescent="0.25">
      <c r="A189" s="6" t="s">
        <v>313</v>
      </c>
      <c r="B189" s="4">
        <v>14</v>
      </c>
      <c r="C189" s="4">
        <v>141</v>
      </c>
      <c r="D189" s="6">
        <v>14106</v>
      </c>
      <c r="E189" s="4" t="s">
        <v>478</v>
      </c>
      <c r="F189" s="4" t="s">
        <v>481</v>
      </c>
      <c r="G189" s="4" t="s">
        <v>489</v>
      </c>
      <c r="H189" s="4">
        <v>8417</v>
      </c>
      <c r="I189" s="4">
        <v>8405</v>
      </c>
      <c r="J189" s="4">
        <v>12</v>
      </c>
      <c r="K189" s="4">
        <v>21278</v>
      </c>
      <c r="L189" s="4">
        <v>10607</v>
      </c>
      <c r="M189" s="4">
        <v>10671</v>
      </c>
      <c r="N189" s="14">
        <f>(L189/M189)*100</f>
        <v>99.40024365101678</v>
      </c>
      <c r="O189" s="4">
        <v>55.4</v>
      </c>
      <c r="P189" s="4">
        <v>36.5</v>
      </c>
      <c r="Q189" s="4">
        <v>18.8</v>
      </c>
      <c r="R189" s="4">
        <v>23.5</v>
      </c>
      <c r="S189" s="4">
        <v>64.400000000000006</v>
      </c>
      <c r="T189" s="4">
        <v>12.1</v>
      </c>
      <c r="U189" s="25">
        <v>3287.183</v>
      </c>
      <c r="V189" s="34">
        <v>0.19108198583126068</v>
      </c>
      <c r="W189" s="4">
        <v>2672</v>
      </c>
      <c r="X189" s="27">
        <v>0.15628272000000001</v>
      </c>
      <c r="Y189" s="35">
        <v>5022.5450000000001</v>
      </c>
      <c r="Z189" s="34">
        <v>0.30078724026679993</v>
      </c>
      <c r="AA189" s="4">
        <v>3806</v>
      </c>
      <c r="AB189" s="29">
        <v>0.24051953000000001</v>
      </c>
      <c r="AC189" s="11">
        <f>VLOOKUP($D189,[1]Hoja2!$A:$E,2,FALSE)</f>
        <v>18632</v>
      </c>
      <c r="AD189" s="11">
        <f>VLOOKUP($D189,[1]Hoja2!$A:$E,3,FALSE)</f>
        <v>20768</v>
      </c>
      <c r="AE189" s="11">
        <f>VLOOKUP($D189,[1]Hoja2!$A:$E,4,FALSE)</f>
        <v>23250</v>
      </c>
      <c r="AF189" s="11">
        <f>VLOOKUP($D189,[1]Hoja2!$A:$E,5,FALSE)</f>
        <v>24927</v>
      </c>
      <c r="AG189" s="36">
        <v>9959</v>
      </c>
      <c r="AH189" s="11">
        <f>K189-AG189</f>
        <v>11319</v>
      </c>
      <c r="AI189" s="26">
        <f>AG189/($AG189+$AH189)</f>
        <v>0.46804210922079142</v>
      </c>
      <c r="AJ189" s="26">
        <f>AH189/($AG189+$AH189)</f>
        <v>0.53195789077920852</v>
      </c>
      <c r="AK189" s="14">
        <f>IFERROR(AG189/AH189,0)</f>
        <v>0.87984804311334919</v>
      </c>
      <c r="AL189" s="28">
        <v>9047.976011994002</v>
      </c>
      <c r="AM189" s="30">
        <v>6035</v>
      </c>
      <c r="AN189" s="31">
        <v>0.66700000000000004</v>
      </c>
      <c r="AO189" s="32">
        <v>21277.056277056279</v>
      </c>
      <c r="AP189" s="32">
        <v>14745</v>
      </c>
      <c r="AQ189" s="31">
        <v>0.69299999999999995</v>
      </c>
      <c r="AR189" s="30">
        <v>2619</v>
      </c>
      <c r="AS189" s="30">
        <v>3416</v>
      </c>
      <c r="AT189" s="31">
        <v>0.56603148301574147</v>
      </c>
      <c r="AU189" s="4">
        <v>89</v>
      </c>
      <c r="AV189" s="4">
        <v>74</v>
      </c>
      <c r="AW189" s="4">
        <v>614</v>
      </c>
      <c r="AX189" s="4">
        <v>777</v>
      </c>
      <c r="AY189" s="29">
        <v>0.115</v>
      </c>
      <c r="AZ189" s="29">
        <v>9.5000000000000001E-2</v>
      </c>
      <c r="BA189" s="29">
        <v>0.79</v>
      </c>
      <c r="BB189" s="4">
        <v>6808</v>
      </c>
      <c r="BC189" s="29">
        <v>0.114</v>
      </c>
      <c r="BD189" s="4">
        <v>5058</v>
      </c>
      <c r="BE189" s="4">
        <v>714</v>
      </c>
      <c r="BF189" s="4">
        <v>166</v>
      </c>
      <c r="BG189" s="4">
        <v>819</v>
      </c>
      <c r="BH189" s="4">
        <v>23250</v>
      </c>
      <c r="BI189" s="5">
        <v>550</v>
      </c>
      <c r="BJ189" s="33">
        <v>2365.6</v>
      </c>
      <c r="BK189" s="4">
        <v>8745</v>
      </c>
      <c r="BL189" s="4">
        <v>8508</v>
      </c>
      <c r="BM189" s="4">
        <v>17</v>
      </c>
      <c r="BN189" s="4">
        <v>1</v>
      </c>
      <c r="BO189" s="4">
        <v>1</v>
      </c>
      <c r="BP189" s="4">
        <v>4</v>
      </c>
      <c r="BQ189" s="4">
        <v>5</v>
      </c>
      <c r="BR189" s="4">
        <v>12</v>
      </c>
      <c r="BS189" s="4">
        <v>5</v>
      </c>
      <c r="BT189" s="4">
        <v>1</v>
      </c>
      <c r="BU189" s="4">
        <v>191</v>
      </c>
      <c r="BV189" s="4">
        <v>144</v>
      </c>
      <c r="BW189" s="4">
        <v>21134</v>
      </c>
      <c r="BX189" s="29">
        <v>6.7675533414794627E-3</v>
      </c>
    </row>
    <row r="190" spans="1:76" x14ac:dyDescent="0.25">
      <c r="A190" s="6" t="s">
        <v>173</v>
      </c>
      <c r="B190" s="4">
        <v>8</v>
      </c>
      <c r="C190" s="4">
        <v>83</v>
      </c>
      <c r="D190" s="6">
        <v>8313</v>
      </c>
      <c r="E190" s="4" t="s">
        <v>386</v>
      </c>
      <c r="F190" s="4" t="s">
        <v>405</v>
      </c>
      <c r="G190" s="4" t="s">
        <v>407</v>
      </c>
      <c r="H190" s="4">
        <v>10248</v>
      </c>
      <c r="I190" s="4">
        <v>10234</v>
      </c>
      <c r="J190" s="4">
        <v>14</v>
      </c>
      <c r="K190" s="4">
        <v>21198</v>
      </c>
      <c r="L190" s="4">
        <v>10465</v>
      </c>
      <c r="M190" s="4">
        <v>10733</v>
      </c>
      <c r="N190" s="14">
        <f>(L190/M190)*100</f>
        <v>97.503028044349207</v>
      </c>
      <c r="O190" s="4">
        <v>53.6</v>
      </c>
      <c r="P190" s="4">
        <v>27.6</v>
      </c>
      <c r="Q190" s="4">
        <v>26</v>
      </c>
      <c r="R190" s="4">
        <v>17.899999999999999</v>
      </c>
      <c r="S190" s="4">
        <v>65.099999999999994</v>
      </c>
      <c r="T190" s="4">
        <v>16.899999999999999</v>
      </c>
      <c r="U190" s="25">
        <v>4439.4539999999997</v>
      </c>
      <c r="V190" s="34">
        <v>0.22186176478862762</v>
      </c>
      <c r="W190" s="4">
        <v>4174</v>
      </c>
      <c r="X190" s="27">
        <v>0.21028358999999999</v>
      </c>
      <c r="Y190" s="35">
        <v>3539.8249999999998</v>
      </c>
      <c r="Z190" s="34">
        <v>0.17680563032627106</v>
      </c>
      <c r="AA190" s="4">
        <v>4489</v>
      </c>
      <c r="AB190" s="29">
        <v>0.24692465</v>
      </c>
      <c r="AC190" s="11">
        <f>VLOOKUP($D190,[1]Hoja2!$A:$E,2,FALSE)</f>
        <v>21311</v>
      </c>
      <c r="AD190" s="11">
        <f>VLOOKUP($D190,[1]Hoja2!$A:$E,3,FALSE)</f>
        <v>21602</v>
      </c>
      <c r="AE190" s="11">
        <f>VLOOKUP($D190,[1]Hoja2!$A:$E,4,FALSE)</f>
        <v>22132</v>
      </c>
      <c r="AF190" s="11">
        <f>VLOOKUP($D190,[1]Hoja2!$A:$E,5,FALSE)</f>
        <v>22225</v>
      </c>
      <c r="AG190" s="36">
        <v>12711</v>
      </c>
      <c r="AH190" s="11">
        <f>K190-AG190</f>
        <v>8487</v>
      </c>
      <c r="AI190" s="26">
        <f>AG190/($AG190+$AH190)</f>
        <v>0.59963204075856213</v>
      </c>
      <c r="AJ190" s="26">
        <f>AH190/($AG190+$AH190)</f>
        <v>0.40036795924143787</v>
      </c>
      <c r="AK190" s="14">
        <f>IFERROR(AG190/AH190,0)</f>
        <v>1.4977023683280311</v>
      </c>
      <c r="AL190" s="28">
        <v>8478.8321167883205</v>
      </c>
      <c r="AM190" s="30">
        <v>5808</v>
      </c>
      <c r="AN190" s="31">
        <v>0.68500000000000005</v>
      </c>
      <c r="AO190" s="32">
        <v>20393.013100436681</v>
      </c>
      <c r="AP190" s="32">
        <v>14010</v>
      </c>
      <c r="AQ190" s="31">
        <v>0.68700000000000006</v>
      </c>
      <c r="AR190" s="30">
        <v>2888</v>
      </c>
      <c r="AS190" s="30">
        <v>2920</v>
      </c>
      <c r="AT190" s="31">
        <v>0.50275482093663915</v>
      </c>
      <c r="AU190" s="4">
        <v>63</v>
      </c>
      <c r="AV190" s="4">
        <v>65</v>
      </c>
      <c r="AW190" s="4">
        <v>449</v>
      </c>
      <c r="AX190" s="4">
        <v>577</v>
      </c>
      <c r="AY190" s="29">
        <v>0.109</v>
      </c>
      <c r="AZ190" s="29">
        <v>0.113</v>
      </c>
      <c r="BA190" s="29">
        <v>0.77800000000000002</v>
      </c>
      <c r="BB190" s="4">
        <v>7419</v>
      </c>
      <c r="BC190" s="29">
        <v>7.8E-2</v>
      </c>
      <c r="BD190" s="4">
        <v>5403</v>
      </c>
      <c r="BE190" s="4">
        <v>1619</v>
      </c>
      <c r="BF190" s="4">
        <v>245</v>
      </c>
      <c r="BG190" s="4">
        <v>123</v>
      </c>
      <c r="BH190" s="4">
        <v>22132</v>
      </c>
      <c r="BI190" s="5">
        <v>749</v>
      </c>
      <c r="BJ190" s="33">
        <v>3384.2</v>
      </c>
      <c r="BK190" s="4">
        <v>1025</v>
      </c>
      <c r="BL190" s="4">
        <v>930</v>
      </c>
      <c r="BM190" s="4">
        <v>10</v>
      </c>
      <c r="BN190" s="4">
        <v>1</v>
      </c>
      <c r="BO190" s="4">
        <v>1</v>
      </c>
      <c r="BP190" s="4">
        <v>0</v>
      </c>
      <c r="BQ190" s="4">
        <v>1</v>
      </c>
      <c r="BR190" s="4">
        <v>10</v>
      </c>
      <c r="BS190" s="4">
        <v>1</v>
      </c>
      <c r="BT190" s="4">
        <v>2</v>
      </c>
      <c r="BU190" s="4">
        <v>69</v>
      </c>
      <c r="BV190" s="4">
        <v>90</v>
      </c>
      <c r="BW190" s="4">
        <v>21108</v>
      </c>
      <c r="BX190" s="29">
        <v>4.2456835550523635E-3</v>
      </c>
    </row>
    <row r="191" spans="1:76" x14ac:dyDescent="0.25">
      <c r="A191" s="6" t="s">
        <v>159</v>
      </c>
      <c r="B191" s="4">
        <v>8</v>
      </c>
      <c r="C191" s="4">
        <v>82</v>
      </c>
      <c r="D191" s="6">
        <v>8206</v>
      </c>
      <c r="E191" s="4" t="s">
        <v>386</v>
      </c>
      <c r="F191" s="4" t="s">
        <v>398</v>
      </c>
      <c r="G191" s="4" t="s">
        <v>403</v>
      </c>
      <c r="H191" s="4">
        <v>7721</v>
      </c>
      <c r="I191" s="4">
        <v>7711</v>
      </c>
      <c r="J191" s="4">
        <v>10</v>
      </c>
      <c r="K191" s="4">
        <v>21035</v>
      </c>
      <c r="L191" s="4">
        <v>10203</v>
      </c>
      <c r="M191" s="4">
        <v>10832</v>
      </c>
      <c r="N191" s="14">
        <f>(L191/M191)*100</f>
        <v>94.193131462333824</v>
      </c>
      <c r="O191" s="4">
        <v>53.5</v>
      </c>
      <c r="P191" s="4">
        <v>37.4</v>
      </c>
      <c r="Q191" s="4">
        <v>16.100000000000001</v>
      </c>
      <c r="R191" s="4">
        <v>24.3</v>
      </c>
      <c r="S191" s="4">
        <v>65.099999999999994</v>
      </c>
      <c r="T191" s="4">
        <v>10.5</v>
      </c>
      <c r="U191" s="25">
        <v>5702.7340000000004</v>
      </c>
      <c r="V191" s="34">
        <v>0.2657378613948822</v>
      </c>
      <c r="W191" s="4">
        <v>3514</v>
      </c>
      <c r="X191" s="27">
        <v>0.16085990999999999</v>
      </c>
      <c r="Y191" s="35">
        <v>5734.0010000000002</v>
      </c>
      <c r="Z191" s="34">
        <v>0.272722989320755</v>
      </c>
      <c r="AA191" s="4">
        <v>5577</v>
      </c>
      <c r="AB191" s="29">
        <v>0.26651771000000002</v>
      </c>
      <c r="AC191" s="11">
        <f>VLOOKUP($D191,[1]Hoja2!$A:$E,2,FALSE)</f>
        <v>19299</v>
      </c>
      <c r="AD191" s="11">
        <f>VLOOKUP($D191,[1]Hoja2!$A:$E,3,FALSE)</f>
        <v>20902</v>
      </c>
      <c r="AE191" s="11">
        <f>VLOOKUP($D191,[1]Hoja2!$A:$E,4,FALSE)</f>
        <v>22524</v>
      </c>
      <c r="AF191" s="11">
        <f>VLOOKUP($D191,[1]Hoja2!$A:$E,5,FALSE)</f>
        <v>23430</v>
      </c>
      <c r="AG191" s="36">
        <v>18726</v>
      </c>
      <c r="AH191" s="11">
        <f>K191-AG191</f>
        <v>2309</v>
      </c>
      <c r="AI191" s="26">
        <f>AG191/($AG191+$AH191)</f>
        <v>0.89023056810078438</v>
      </c>
      <c r="AJ191" s="26">
        <f>AH191/($AG191+$AH191)</f>
        <v>0.10976943189921559</v>
      </c>
      <c r="AK191" s="14">
        <f>IFERROR(AG191/AH191,0)</f>
        <v>8.1100043308791676</v>
      </c>
      <c r="AL191" s="28">
        <v>8537.2907153729066</v>
      </c>
      <c r="AM191" s="30">
        <v>5609</v>
      </c>
      <c r="AN191" s="31">
        <v>0.65700000000000003</v>
      </c>
      <c r="AO191" s="32">
        <v>21824.046920821114</v>
      </c>
      <c r="AP191" s="32">
        <v>14884</v>
      </c>
      <c r="AQ191" s="31">
        <v>0.68200000000000005</v>
      </c>
      <c r="AR191" s="30">
        <v>2619</v>
      </c>
      <c r="AS191" s="30">
        <v>2990</v>
      </c>
      <c r="AT191" s="31">
        <v>0.53307184881440539</v>
      </c>
      <c r="AU191" s="4">
        <v>71</v>
      </c>
      <c r="AV191" s="4">
        <v>60</v>
      </c>
      <c r="AW191" s="4">
        <v>181</v>
      </c>
      <c r="AX191" s="4">
        <v>312</v>
      </c>
      <c r="AY191" s="29">
        <v>0.22800000000000001</v>
      </c>
      <c r="AZ191" s="29">
        <v>0.192</v>
      </c>
      <c r="BA191" s="29">
        <v>0.57999999999999996</v>
      </c>
      <c r="BB191" s="4">
        <v>6772</v>
      </c>
      <c r="BC191" s="29">
        <v>4.5999999999999999E-2</v>
      </c>
      <c r="BD191" s="4">
        <v>6274</v>
      </c>
      <c r="BE191" s="4">
        <v>267</v>
      </c>
      <c r="BF191" s="4">
        <v>96</v>
      </c>
      <c r="BG191" s="4">
        <v>90</v>
      </c>
      <c r="BH191" s="4">
        <v>22524</v>
      </c>
      <c r="BI191" s="5">
        <v>992</v>
      </c>
      <c r="BJ191" s="33">
        <v>4404.2</v>
      </c>
      <c r="BK191" s="4">
        <v>5696</v>
      </c>
      <c r="BL191" s="4">
        <v>5559</v>
      </c>
      <c r="BM191" s="4">
        <v>15</v>
      </c>
      <c r="BN191" s="4">
        <v>2</v>
      </c>
      <c r="BO191" s="4">
        <v>0</v>
      </c>
      <c r="BP191" s="4">
        <v>0</v>
      </c>
      <c r="BQ191" s="4">
        <v>1</v>
      </c>
      <c r="BR191" s="4">
        <v>2</v>
      </c>
      <c r="BS191" s="4">
        <v>0</v>
      </c>
      <c r="BT191" s="4">
        <v>0</v>
      </c>
      <c r="BU191" s="4">
        <v>117</v>
      </c>
      <c r="BV191" s="4">
        <v>54</v>
      </c>
      <c r="BW191" s="4">
        <v>20981</v>
      </c>
      <c r="BX191" s="29">
        <v>2.5671499881150463E-3</v>
      </c>
    </row>
    <row r="192" spans="1:76" x14ac:dyDescent="0.25">
      <c r="A192" s="6" t="s">
        <v>325</v>
      </c>
      <c r="B192" s="4">
        <v>16</v>
      </c>
      <c r="C192" s="5">
        <v>161</v>
      </c>
      <c r="D192" s="6">
        <v>16102</v>
      </c>
      <c r="E192" s="4" t="s">
        <v>386</v>
      </c>
      <c r="F192" s="4" t="s">
        <v>420</v>
      </c>
      <c r="G192" s="4" t="s">
        <v>425</v>
      </c>
      <c r="H192" s="4">
        <v>8751</v>
      </c>
      <c r="I192" s="4">
        <v>8742</v>
      </c>
      <c r="J192" s="4">
        <v>9</v>
      </c>
      <c r="K192" s="4">
        <v>21493</v>
      </c>
      <c r="L192" s="4">
        <v>10382</v>
      </c>
      <c r="M192" s="4">
        <v>11111</v>
      </c>
      <c r="N192" s="14">
        <f>(L192/M192)*100</f>
        <v>93.438934389343899</v>
      </c>
      <c r="O192" s="4">
        <v>51.1</v>
      </c>
      <c r="P192" s="4">
        <v>29.9</v>
      </c>
      <c r="Q192" s="4">
        <v>21.3</v>
      </c>
      <c r="R192" s="4">
        <v>19.8</v>
      </c>
      <c r="S192" s="4">
        <v>66.2</v>
      </c>
      <c r="T192" s="4">
        <v>14.1</v>
      </c>
      <c r="U192" s="25">
        <v>4632.22</v>
      </c>
      <c r="V192" s="34">
        <v>0.21679319441318512</v>
      </c>
      <c r="W192" s="4">
        <v>3185</v>
      </c>
      <c r="X192" s="27">
        <v>0.14880693</v>
      </c>
      <c r="Y192" s="35">
        <v>5362.0810000000001</v>
      </c>
      <c r="Z192" s="34">
        <v>0.25121015310287476</v>
      </c>
      <c r="AA192" s="4">
        <v>5557</v>
      </c>
      <c r="AB192" s="29">
        <v>0.28693440999999997</v>
      </c>
      <c r="AC192" s="11">
        <f>VLOOKUP($D192,[1]Hoja2!$A:$E,2,FALSE)</f>
        <v>21411</v>
      </c>
      <c r="AD192" s="11">
        <f>VLOOKUP($D192,[1]Hoja2!$A:$E,3,FALSE)</f>
        <v>21765</v>
      </c>
      <c r="AE192" s="11">
        <f>VLOOKUP($D192,[1]Hoja2!$A:$E,4,FALSE)</f>
        <v>22607</v>
      </c>
      <c r="AF192" s="11">
        <f>VLOOKUP($D192,[1]Hoja2!$A:$E,5,FALSE)</f>
        <v>22744</v>
      </c>
      <c r="AG192" s="36">
        <v>13491</v>
      </c>
      <c r="AH192" s="11">
        <f>K192-AG192</f>
        <v>8002</v>
      </c>
      <c r="AI192" s="26">
        <f>AG192/($AG192+$AH192)</f>
        <v>0.62769273717024143</v>
      </c>
      <c r="AJ192" s="26">
        <f>AH192/($AG192+$AH192)</f>
        <v>0.37230726282975851</v>
      </c>
      <c r="AK192" s="14">
        <f>IFERROR(AG192/AH192,0)</f>
        <v>1.6859535116220945</v>
      </c>
      <c r="AL192" s="28">
        <v>8204.2483660130729</v>
      </c>
      <c r="AM192" s="30">
        <v>5021</v>
      </c>
      <c r="AN192" s="31">
        <v>0.61199999999999999</v>
      </c>
      <c r="AO192" s="32">
        <v>21737.864077669903</v>
      </c>
      <c r="AP192" s="32">
        <v>13434</v>
      </c>
      <c r="AQ192" s="31">
        <v>0.61799999999999999</v>
      </c>
      <c r="AR192" s="30">
        <v>2490</v>
      </c>
      <c r="AS192" s="30">
        <v>2531</v>
      </c>
      <c r="AT192" s="31">
        <v>0.50408285202150971</v>
      </c>
      <c r="AU192" s="4">
        <v>89</v>
      </c>
      <c r="AV192" s="4">
        <v>78</v>
      </c>
      <c r="AW192" s="4">
        <v>321</v>
      </c>
      <c r="AX192" s="4">
        <v>488</v>
      </c>
      <c r="AY192" s="29">
        <v>0.182</v>
      </c>
      <c r="AZ192" s="29">
        <v>0.16</v>
      </c>
      <c r="BA192" s="29">
        <v>0.65800000000000003</v>
      </c>
      <c r="BB192" s="4">
        <v>7090</v>
      </c>
      <c r="BC192" s="29">
        <v>6.9000000000000006E-2</v>
      </c>
      <c r="BD192" s="4">
        <v>5559</v>
      </c>
      <c r="BE192" s="4">
        <v>1305</v>
      </c>
      <c r="BF192" s="4">
        <v>159</v>
      </c>
      <c r="BG192" s="4">
        <v>20</v>
      </c>
      <c r="BH192" s="4">
        <v>22607</v>
      </c>
      <c r="BI192" s="54">
        <v>1154</v>
      </c>
      <c r="BJ192" s="33">
        <v>5104.6000000000004</v>
      </c>
      <c r="BK192" s="4">
        <v>907</v>
      </c>
      <c r="BL192" s="4">
        <v>824</v>
      </c>
      <c r="BM192" s="4">
        <v>16</v>
      </c>
      <c r="BN192" s="4">
        <v>5</v>
      </c>
      <c r="BO192" s="4">
        <v>2</v>
      </c>
      <c r="BP192" s="4">
        <v>1</v>
      </c>
      <c r="BQ192" s="4">
        <v>0</v>
      </c>
      <c r="BR192" s="4">
        <v>6</v>
      </c>
      <c r="BS192" s="4">
        <v>0</v>
      </c>
      <c r="BT192" s="4">
        <v>1</v>
      </c>
      <c r="BU192" s="4">
        <v>52</v>
      </c>
      <c r="BV192" s="4">
        <v>131</v>
      </c>
      <c r="BW192" s="4">
        <v>21362</v>
      </c>
      <c r="BX192" s="29">
        <v>6.0950076769180662E-3</v>
      </c>
    </row>
    <row r="193" spans="1:76" x14ac:dyDescent="0.25">
      <c r="A193" s="6" t="s">
        <v>239</v>
      </c>
      <c r="B193" s="4">
        <v>11</v>
      </c>
      <c r="C193" s="4">
        <v>112</v>
      </c>
      <c r="D193" s="6">
        <v>11201</v>
      </c>
      <c r="E193" s="4" t="s">
        <v>728</v>
      </c>
      <c r="F193" s="4" t="s">
        <v>729</v>
      </c>
      <c r="G193" s="4" t="s">
        <v>729</v>
      </c>
      <c r="H193" s="4">
        <v>9617</v>
      </c>
      <c r="I193" s="4">
        <v>9496</v>
      </c>
      <c r="J193" s="4">
        <v>121</v>
      </c>
      <c r="K193" s="4">
        <v>23959</v>
      </c>
      <c r="L193" s="4">
        <v>12719</v>
      </c>
      <c r="M193" s="4">
        <v>11240</v>
      </c>
      <c r="N193" s="14">
        <f>(L193/M193)*100</f>
        <v>113.15836298932385</v>
      </c>
      <c r="O193" s="4">
        <v>46.9</v>
      </c>
      <c r="P193" s="4">
        <v>34.200000000000003</v>
      </c>
      <c r="Q193" s="4">
        <v>12.6</v>
      </c>
      <c r="R193" s="4">
        <v>23.3</v>
      </c>
      <c r="S193" s="4">
        <v>68.099999999999994</v>
      </c>
      <c r="T193" s="4">
        <v>8.6</v>
      </c>
      <c r="U193" s="25">
        <v>1498</v>
      </c>
      <c r="V193" s="34">
        <v>5.6104868650436401E-2</v>
      </c>
      <c r="W193" s="4">
        <v>1857</v>
      </c>
      <c r="X193" s="27">
        <v>6.8085019999999996E-2</v>
      </c>
      <c r="Y193" s="35">
        <v>5659</v>
      </c>
      <c r="Z193" s="34">
        <v>0.21687808632850647</v>
      </c>
      <c r="AA193" s="4">
        <v>5092</v>
      </c>
      <c r="AB193" s="29">
        <v>0.19357561000000001</v>
      </c>
      <c r="AC193" s="11">
        <f>VLOOKUP($D193,[1]Hoja2!$A:$E,2,FALSE)</f>
        <v>22757</v>
      </c>
      <c r="AD193" s="11">
        <f>VLOOKUP($D193,[1]Hoja2!$A:$E,3,FALSE)</f>
        <v>23640</v>
      </c>
      <c r="AE193" s="11">
        <f>VLOOKUP($D193,[1]Hoja2!$A:$E,4,FALSE)</f>
        <v>25002</v>
      </c>
      <c r="AF193" s="11">
        <f>VLOOKUP($D193,[1]Hoja2!$A:$E,5,FALSE)</f>
        <v>25314</v>
      </c>
      <c r="AG193" s="36">
        <v>20308</v>
      </c>
      <c r="AH193" s="11">
        <f>K193-AG193</f>
        <v>3651</v>
      </c>
      <c r="AI193" s="26">
        <f>AG193/($AG193+$AH193)</f>
        <v>0.84761467506991106</v>
      </c>
      <c r="AJ193" s="26">
        <f>AH193/($AG193+$AH193)</f>
        <v>0.15238532493008891</v>
      </c>
      <c r="AK193" s="14">
        <f>IFERROR(AG193/AH193,0)</f>
        <v>5.5623116954259109</v>
      </c>
      <c r="AL193" s="28">
        <v>9850.4672897196251</v>
      </c>
      <c r="AM193" s="30">
        <v>5270</v>
      </c>
      <c r="AN193" s="31">
        <v>0.53500000000000003</v>
      </c>
      <c r="AO193" s="32">
        <v>23481.81818181818</v>
      </c>
      <c r="AP193" s="32">
        <v>12915</v>
      </c>
      <c r="AQ193" s="31">
        <v>0.55000000000000004</v>
      </c>
      <c r="AR193" s="30">
        <v>2017</v>
      </c>
      <c r="AS193" s="30">
        <v>3253</v>
      </c>
      <c r="AT193" s="31">
        <v>0.61726755218216323</v>
      </c>
      <c r="AU193" s="4">
        <v>48</v>
      </c>
      <c r="AV193" s="4">
        <v>51</v>
      </c>
      <c r="AW193" s="4">
        <v>308</v>
      </c>
      <c r="AX193" s="4">
        <v>407</v>
      </c>
      <c r="AY193" s="29">
        <v>0.11799999999999999</v>
      </c>
      <c r="AZ193" s="29">
        <v>0.125</v>
      </c>
      <c r="BA193" s="29">
        <v>0.75700000000000001</v>
      </c>
      <c r="BB193" s="4">
        <v>7561</v>
      </c>
      <c r="BC193" s="29">
        <v>5.3999999999999999E-2</v>
      </c>
      <c r="BD193" s="4">
        <v>6974</v>
      </c>
      <c r="BE193" s="4">
        <v>75</v>
      </c>
      <c r="BF193" s="4">
        <v>8</v>
      </c>
      <c r="BG193" s="4">
        <v>446</v>
      </c>
      <c r="BH193" s="4">
        <v>25002</v>
      </c>
      <c r="BI193" s="5">
        <v>521</v>
      </c>
      <c r="BJ193" s="33">
        <v>2083.8000000000002</v>
      </c>
      <c r="BK193" s="4">
        <v>8082</v>
      </c>
      <c r="BL193" s="4">
        <v>7496</v>
      </c>
      <c r="BM193" s="4">
        <v>40</v>
      </c>
      <c r="BN193" s="4">
        <v>5</v>
      </c>
      <c r="BO193" s="4">
        <v>3</v>
      </c>
      <c r="BP193" s="4">
        <v>17</v>
      </c>
      <c r="BQ193" s="4">
        <v>3</v>
      </c>
      <c r="BR193" s="4">
        <v>21</v>
      </c>
      <c r="BS193" s="4">
        <v>35</v>
      </c>
      <c r="BT193" s="4">
        <v>3</v>
      </c>
      <c r="BU193" s="4">
        <v>459</v>
      </c>
      <c r="BV193" s="4">
        <v>408</v>
      </c>
      <c r="BW193" s="4">
        <v>23551</v>
      </c>
      <c r="BX193" s="29">
        <v>1.7029091364414207E-2</v>
      </c>
    </row>
    <row r="194" spans="1:76" x14ac:dyDescent="0.25">
      <c r="A194" s="6" t="s">
        <v>62</v>
      </c>
      <c r="B194" s="4">
        <v>5</v>
      </c>
      <c r="C194" s="4">
        <v>55</v>
      </c>
      <c r="D194" s="6">
        <v>5506</v>
      </c>
      <c r="E194" s="4" t="s">
        <v>547</v>
      </c>
      <c r="F194" s="4" t="s">
        <v>562</v>
      </c>
      <c r="G194" s="4" t="s">
        <v>566</v>
      </c>
      <c r="H194" s="4">
        <v>7690</v>
      </c>
      <c r="I194" s="4">
        <v>7681</v>
      </c>
      <c r="J194" s="4">
        <v>9</v>
      </c>
      <c r="K194" s="4">
        <v>22120</v>
      </c>
      <c r="L194" s="4">
        <v>10799</v>
      </c>
      <c r="M194" s="4">
        <v>11321</v>
      </c>
      <c r="N194" s="14">
        <f>(L194/M194)*100</f>
        <v>95.38909990283544</v>
      </c>
      <c r="O194" s="4">
        <v>52.2</v>
      </c>
      <c r="P194" s="4">
        <v>32</v>
      </c>
      <c r="Q194" s="4">
        <v>20.100000000000001</v>
      </c>
      <c r="R194" s="4">
        <v>21</v>
      </c>
      <c r="S194" s="4">
        <v>65.7</v>
      </c>
      <c r="T194" s="4">
        <v>13.2</v>
      </c>
      <c r="U194" s="25">
        <v>4373.3900000000003</v>
      </c>
      <c r="V194" s="34">
        <v>0.16093429923057556</v>
      </c>
      <c r="W194" s="4">
        <v>2142</v>
      </c>
      <c r="X194" s="27">
        <v>7.7179040000000004E-2</v>
      </c>
      <c r="Y194" s="35">
        <v>6735.0720000000001</v>
      </c>
      <c r="Z194" s="34">
        <v>0.24740374088287354</v>
      </c>
      <c r="AA194" s="4">
        <v>10486</v>
      </c>
      <c r="AB194" s="29">
        <v>0.39116577000000002</v>
      </c>
      <c r="AC194" s="11">
        <f>VLOOKUP($D194,[1]Hoja2!$A:$E,2,FALSE)</f>
        <v>22354</v>
      </c>
      <c r="AD194" s="11">
        <f>VLOOKUP($D194,[1]Hoja2!$A:$E,3,FALSE)</f>
        <v>22626</v>
      </c>
      <c r="AE194" s="11">
        <f>VLOOKUP($D194,[1]Hoja2!$A:$E,4,FALSE)</f>
        <v>23490</v>
      </c>
      <c r="AF194" s="11">
        <f>VLOOKUP($D194,[1]Hoja2!$A:$E,5,FALSE)</f>
        <v>23734</v>
      </c>
      <c r="AG194" s="36">
        <v>18779</v>
      </c>
      <c r="AH194" s="11">
        <f>K194-AG194</f>
        <v>3341</v>
      </c>
      <c r="AI194" s="26">
        <f>AG194/($AG194+$AH194)</f>
        <v>0.84896021699819169</v>
      </c>
      <c r="AJ194" s="26">
        <f>AH194/($AG194+$AH194)</f>
        <v>0.15103978300180831</v>
      </c>
      <c r="AK194" s="14">
        <f>IFERROR(AG194/AH194,0)</f>
        <v>5.6207722238850639</v>
      </c>
      <c r="AL194" s="28">
        <v>8041.1449016100169</v>
      </c>
      <c r="AM194" s="30">
        <v>4495</v>
      </c>
      <c r="AN194" s="31">
        <v>0.55900000000000005</v>
      </c>
      <c r="AO194" s="32">
        <v>20315.412186379926</v>
      </c>
      <c r="AP194" s="32">
        <v>11336</v>
      </c>
      <c r="AQ194" s="31">
        <v>0.55800000000000005</v>
      </c>
      <c r="AR194" s="30">
        <v>1840</v>
      </c>
      <c r="AS194" s="30">
        <v>2655</v>
      </c>
      <c r="AT194" s="31">
        <v>0.59065628476084542</v>
      </c>
      <c r="AU194" s="4">
        <v>100</v>
      </c>
      <c r="AV194" s="4">
        <v>122</v>
      </c>
      <c r="AW194" s="4">
        <v>133</v>
      </c>
      <c r="AX194" s="4">
        <v>355</v>
      </c>
      <c r="AY194" s="29">
        <v>0.28199999999999997</v>
      </c>
      <c r="AZ194" s="29">
        <v>0.34399999999999997</v>
      </c>
      <c r="BA194" s="29">
        <v>0.375</v>
      </c>
      <c r="BB194" s="4">
        <v>6855</v>
      </c>
      <c r="BC194" s="29">
        <v>5.1999999999999998E-2</v>
      </c>
      <c r="BD194" s="4">
        <v>6185</v>
      </c>
      <c r="BE194" s="4">
        <v>514</v>
      </c>
      <c r="BF194" s="4">
        <v>79</v>
      </c>
      <c r="BG194" s="4">
        <v>46</v>
      </c>
      <c r="BH194" s="4">
        <v>23490</v>
      </c>
      <c r="BI194" s="5">
        <v>685</v>
      </c>
      <c r="BJ194" s="33">
        <v>2916.1</v>
      </c>
      <c r="BK194" s="4">
        <v>1234</v>
      </c>
      <c r="BL194" s="4">
        <v>869</v>
      </c>
      <c r="BM194" s="4">
        <v>73</v>
      </c>
      <c r="BN194" s="4">
        <v>2</v>
      </c>
      <c r="BO194" s="4">
        <v>5</v>
      </c>
      <c r="BP194" s="4">
        <v>4</v>
      </c>
      <c r="BQ194" s="4">
        <v>16</v>
      </c>
      <c r="BR194" s="4">
        <v>163</v>
      </c>
      <c r="BS194" s="4">
        <v>2</v>
      </c>
      <c r="BT194" s="4">
        <v>0</v>
      </c>
      <c r="BU194" s="4">
        <v>100</v>
      </c>
      <c r="BV194" s="4">
        <v>236</v>
      </c>
      <c r="BW194" s="4">
        <v>21884</v>
      </c>
      <c r="BX194" s="29">
        <v>1.0669077757685353E-2</v>
      </c>
    </row>
    <row r="195" spans="1:76" x14ac:dyDescent="0.25">
      <c r="A195" s="6" t="s">
        <v>61</v>
      </c>
      <c r="B195" s="4">
        <v>5</v>
      </c>
      <c r="C195" s="4">
        <v>55</v>
      </c>
      <c r="D195" s="6">
        <v>5504</v>
      </c>
      <c r="E195" s="4" t="s">
        <v>547</v>
      </c>
      <c r="F195" s="4" t="s">
        <v>562</v>
      </c>
      <c r="G195" s="4" t="s">
        <v>565</v>
      </c>
      <c r="H195" s="4">
        <v>8064</v>
      </c>
      <c r="I195" s="4">
        <v>8061</v>
      </c>
      <c r="J195" s="4">
        <v>3</v>
      </c>
      <c r="K195" s="4">
        <v>22098</v>
      </c>
      <c r="L195" s="4">
        <v>10656</v>
      </c>
      <c r="M195" s="4">
        <v>11442</v>
      </c>
      <c r="N195" s="14">
        <f>(L195/M195)*100</f>
        <v>93.130571578395376</v>
      </c>
      <c r="O195" s="4">
        <v>49.7</v>
      </c>
      <c r="P195" s="4">
        <v>34.200000000000003</v>
      </c>
      <c r="Q195" s="4">
        <v>15.4</v>
      </c>
      <c r="R195" s="4">
        <v>22.9</v>
      </c>
      <c r="S195" s="4">
        <v>66.8</v>
      </c>
      <c r="T195" s="4">
        <v>10.3</v>
      </c>
      <c r="U195" s="25">
        <v>1019.231</v>
      </c>
      <c r="V195" s="34">
        <v>5.9870216995477676E-2</v>
      </c>
      <c r="W195" s="4">
        <v>1211</v>
      </c>
      <c r="X195" s="27">
        <v>6.9280839999999996E-2</v>
      </c>
      <c r="Y195" s="35">
        <v>2531.3510000000001</v>
      </c>
      <c r="Z195" s="34">
        <v>0.15643005073070526</v>
      </c>
      <c r="AA195" s="4">
        <v>3325</v>
      </c>
      <c r="AB195" s="29">
        <v>0.19806905</v>
      </c>
      <c r="AC195" s="11">
        <f>VLOOKUP($D195,[1]Hoja2!$A:$E,2,FALSE)</f>
        <v>13327</v>
      </c>
      <c r="AD195" s="11">
        <f>VLOOKUP($D195,[1]Hoja2!$A:$E,3,FALSE)</f>
        <v>18283</v>
      </c>
      <c r="AE195" s="11">
        <f>VLOOKUP($D195,[1]Hoja2!$A:$E,4,FALSE)</f>
        <v>25321</v>
      </c>
      <c r="AF195" s="11">
        <f>VLOOKUP($D195,[1]Hoja2!$A:$E,5,FALSE)</f>
        <v>31351</v>
      </c>
      <c r="AG195" s="36">
        <v>19452</v>
      </c>
      <c r="AH195" s="11">
        <f>K195-AG195</f>
        <v>2646</v>
      </c>
      <c r="AI195" s="26">
        <f>AG195/($AG195+$AH195)</f>
        <v>0.88026065707303824</v>
      </c>
      <c r="AJ195" s="26">
        <f>AH195/($AG195+$AH195)</f>
        <v>0.11973934292696171</v>
      </c>
      <c r="AK195" s="14">
        <f>IFERROR(AG195/AH195,0)</f>
        <v>7.3514739229024944</v>
      </c>
      <c r="AL195" s="28">
        <v>7013.7524557956776</v>
      </c>
      <c r="AM195" s="30">
        <v>3570</v>
      </c>
      <c r="AN195" s="31">
        <v>0.50900000000000001</v>
      </c>
      <c r="AO195" s="32">
        <v>16933.463796477496</v>
      </c>
      <c r="AP195" s="32">
        <v>8653</v>
      </c>
      <c r="AQ195" s="31">
        <v>0.51100000000000001</v>
      </c>
      <c r="AR195" s="30">
        <v>1205</v>
      </c>
      <c r="AS195" s="30">
        <v>2365</v>
      </c>
      <c r="AT195" s="31">
        <v>0.66246498599439774</v>
      </c>
      <c r="AU195" s="4">
        <v>37</v>
      </c>
      <c r="AV195" s="4">
        <v>51</v>
      </c>
      <c r="AW195" s="4">
        <v>110</v>
      </c>
      <c r="AX195" s="4">
        <v>198</v>
      </c>
      <c r="AY195" s="29">
        <v>0.187</v>
      </c>
      <c r="AZ195" s="29">
        <v>0.25800000000000001</v>
      </c>
      <c r="BA195" s="29">
        <v>0.55600000000000005</v>
      </c>
      <c r="BB195" s="4">
        <v>7084</v>
      </c>
      <c r="BC195" s="29">
        <v>2.8000000000000001E-2</v>
      </c>
      <c r="BD195" s="4">
        <v>6686</v>
      </c>
      <c r="BE195" s="4">
        <v>349</v>
      </c>
      <c r="BF195" s="4">
        <v>8</v>
      </c>
      <c r="BG195" s="4">
        <v>21</v>
      </c>
      <c r="BH195" s="4">
        <v>25321</v>
      </c>
      <c r="BI195" s="5">
        <v>654</v>
      </c>
      <c r="BJ195" s="33">
        <v>2582.8000000000002</v>
      </c>
      <c r="BK195" s="4">
        <v>1049</v>
      </c>
      <c r="BL195" s="4">
        <v>708</v>
      </c>
      <c r="BM195" s="4">
        <v>95</v>
      </c>
      <c r="BN195" s="4">
        <v>5</v>
      </c>
      <c r="BO195" s="4">
        <v>10</v>
      </c>
      <c r="BP195" s="4">
        <v>7</v>
      </c>
      <c r="BQ195" s="4">
        <v>21</v>
      </c>
      <c r="BR195" s="4">
        <v>107</v>
      </c>
      <c r="BS195" s="4">
        <v>2</v>
      </c>
      <c r="BT195" s="4">
        <v>0</v>
      </c>
      <c r="BU195" s="4">
        <v>94</v>
      </c>
      <c r="BV195" s="4">
        <v>478</v>
      </c>
      <c r="BW195" s="4">
        <v>21620</v>
      </c>
      <c r="BX195" s="29">
        <v>2.1630916825052041E-2</v>
      </c>
    </row>
    <row r="196" spans="1:76" x14ac:dyDescent="0.25">
      <c r="A196" s="6" t="s">
        <v>65</v>
      </c>
      <c r="B196" s="4">
        <v>5</v>
      </c>
      <c r="C196" s="4">
        <v>56</v>
      </c>
      <c r="D196" s="6">
        <v>5603</v>
      </c>
      <c r="E196" s="4" t="s">
        <v>547</v>
      </c>
      <c r="F196" s="4" t="s">
        <v>567</v>
      </c>
      <c r="G196" s="4" t="s">
        <v>569</v>
      </c>
      <c r="H196" s="4">
        <v>15778</v>
      </c>
      <c r="I196" s="4">
        <v>15758</v>
      </c>
      <c r="J196" s="4">
        <v>20</v>
      </c>
      <c r="K196" s="4">
        <v>22738</v>
      </c>
      <c r="L196" s="4">
        <v>11265</v>
      </c>
      <c r="M196" s="4">
        <v>11473</v>
      </c>
      <c r="N196" s="14">
        <f>(L196/M196)*100</f>
        <v>98.187047851477388</v>
      </c>
      <c r="O196" s="4">
        <v>58.4</v>
      </c>
      <c r="P196" s="4">
        <v>32</v>
      </c>
      <c r="Q196" s="4">
        <v>26.4</v>
      </c>
      <c r="R196" s="4">
        <v>20.2</v>
      </c>
      <c r="S196" s="4">
        <v>63.1</v>
      </c>
      <c r="T196" s="4">
        <v>16.7</v>
      </c>
      <c r="U196" s="25">
        <v>3784.607</v>
      </c>
      <c r="V196" s="34">
        <v>0.13257458806037903</v>
      </c>
      <c r="W196" s="4">
        <v>2083</v>
      </c>
      <c r="X196" s="27">
        <v>6.8653720000000001E-2</v>
      </c>
      <c r="Y196" s="35">
        <v>5473.415</v>
      </c>
      <c r="Z196" s="34">
        <v>0.20782226324081421</v>
      </c>
      <c r="AA196" s="4">
        <v>6626</v>
      </c>
      <c r="AB196" s="29">
        <v>0.22976924000000001</v>
      </c>
      <c r="AC196" s="11">
        <f>VLOOKUP($D196,[1]Hoja2!$A:$E,2,FALSE)</f>
        <v>17577</v>
      </c>
      <c r="AD196" s="11">
        <f>VLOOKUP($D196,[1]Hoja2!$A:$E,3,FALSE)</f>
        <v>20731</v>
      </c>
      <c r="AE196" s="11">
        <f>VLOOKUP($D196,[1]Hoja2!$A:$E,4,FALSE)</f>
        <v>25357</v>
      </c>
      <c r="AF196" s="11">
        <f>VLOOKUP($D196,[1]Hoja2!$A:$E,5,FALSE)</f>
        <v>29509</v>
      </c>
      <c r="AG196" s="36">
        <v>20846</v>
      </c>
      <c r="AH196" s="11">
        <f>K196-AG196</f>
        <v>1892</v>
      </c>
      <c r="AI196" s="26">
        <f>AG196/($AG196+$AH196)</f>
        <v>0.91679127451842735</v>
      </c>
      <c r="AJ196" s="26">
        <f>AH196/($AG196+$AH196)</f>
        <v>8.3208725481572696E-2</v>
      </c>
      <c r="AK196" s="14">
        <f>IFERROR(AG196/AH196,0)</f>
        <v>11.017970401691333</v>
      </c>
      <c r="AL196" s="28">
        <v>8623.7337192474679</v>
      </c>
      <c r="AM196" s="30">
        <v>5959</v>
      </c>
      <c r="AN196" s="31">
        <v>0.69099999999999995</v>
      </c>
      <c r="AO196" s="32">
        <v>20967.514124293786</v>
      </c>
      <c r="AP196" s="32">
        <v>14845</v>
      </c>
      <c r="AQ196" s="31">
        <v>0.70799999999999996</v>
      </c>
      <c r="AR196" s="30">
        <v>2191</v>
      </c>
      <c r="AS196" s="30">
        <v>3768</v>
      </c>
      <c r="AT196" s="31">
        <v>0.63232085920456449</v>
      </c>
      <c r="AU196" s="4">
        <v>110</v>
      </c>
      <c r="AV196" s="4">
        <v>117</v>
      </c>
      <c r="AW196" s="4">
        <v>169</v>
      </c>
      <c r="AX196" s="4">
        <v>396</v>
      </c>
      <c r="AY196" s="29">
        <v>0.27800000000000002</v>
      </c>
      <c r="AZ196" s="29">
        <v>0.29499999999999998</v>
      </c>
      <c r="BA196" s="29">
        <v>0.42699999999999999</v>
      </c>
      <c r="BB196" s="4">
        <v>7639</v>
      </c>
      <c r="BC196" s="29">
        <v>5.1999999999999998E-2</v>
      </c>
      <c r="BD196" s="4">
        <v>6702</v>
      </c>
      <c r="BE196" s="4">
        <v>322</v>
      </c>
      <c r="BF196" s="4">
        <v>499</v>
      </c>
      <c r="BG196" s="4">
        <v>25</v>
      </c>
      <c r="BH196" s="4">
        <v>25357</v>
      </c>
      <c r="BI196" s="5">
        <v>588</v>
      </c>
      <c r="BJ196" s="33">
        <v>2318.9</v>
      </c>
      <c r="BK196" s="4">
        <v>2031</v>
      </c>
      <c r="BL196" s="4">
        <v>1785</v>
      </c>
      <c r="BM196" s="4">
        <v>48</v>
      </c>
      <c r="BN196" s="4">
        <v>15</v>
      </c>
      <c r="BO196" s="4">
        <v>1</v>
      </c>
      <c r="BP196" s="4">
        <v>4</v>
      </c>
      <c r="BQ196" s="4">
        <v>4</v>
      </c>
      <c r="BR196" s="4">
        <v>10</v>
      </c>
      <c r="BS196" s="4">
        <v>1</v>
      </c>
      <c r="BT196" s="4">
        <v>1</v>
      </c>
      <c r="BU196" s="4">
        <v>162</v>
      </c>
      <c r="BV196" s="4">
        <v>393</v>
      </c>
      <c r="BW196" s="4">
        <v>22345</v>
      </c>
      <c r="BX196" s="29">
        <v>1.728384202656346E-2</v>
      </c>
    </row>
    <row r="197" spans="1:76" x14ac:dyDescent="0.25">
      <c r="A197" s="6" t="s">
        <v>164</v>
      </c>
      <c r="B197" s="4">
        <v>8</v>
      </c>
      <c r="C197" s="4">
        <v>83</v>
      </c>
      <c r="D197" s="6">
        <v>8304</v>
      </c>
      <c r="E197" s="4" t="s">
        <v>386</v>
      </c>
      <c r="F197" s="4" t="s">
        <v>405</v>
      </c>
      <c r="G197" s="4" t="s">
        <v>408</v>
      </c>
      <c r="H197" s="4">
        <v>8747</v>
      </c>
      <c r="I197" s="4">
        <v>8734</v>
      </c>
      <c r="J197" s="4">
        <v>13</v>
      </c>
      <c r="K197" s="4">
        <v>22389</v>
      </c>
      <c r="L197" s="4">
        <v>10744</v>
      </c>
      <c r="M197" s="4">
        <v>11645</v>
      </c>
      <c r="N197" s="14">
        <f>(L197/M197)*100</f>
        <v>92.262773722627728</v>
      </c>
      <c r="O197" s="4">
        <v>53.8</v>
      </c>
      <c r="P197" s="4">
        <v>33.1</v>
      </c>
      <c r="Q197" s="4">
        <v>20.7</v>
      </c>
      <c r="R197" s="4">
        <v>21.5</v>
      </c>
      <c r="S197" s="4">
        <v>65</v>
      </c>
      <c r="T197" s="4">
        <v>13.5</v>
      </c>
      <c r="U197" s="25">
        <v>5290</v>
      </c>
      <c r="V197" s="34">
        <v>0.2770213782787323</v>
      </c>
      <c r="W197" s="4">
        <v>3615</v>
      </c>
      <c r="X197" s="27">
        <v>0.19354642</v>
      </c>
      <c r="Y197" s="35">
        <v>4429</v>
      </c>
      <c r="Z197" s="34">
        <v>0.24317795038223267</v>
      </c>
      <c r="AA197" s="4">
        <v>4572</v>
      </c>
      <c r="AB197" s="29">
        <v>0.25088824999999998</v>
      </c>
      <c r="AC197" s="11">
        <f>VLOOKUP($D197,[1]Hoja2!$A:$E,2,FALSE)</f>
        <v>23319</v>
      </c>
      <c r="AD197" s="11">
        <f>VLOOKUP($D197,[1]Hoja2!$A:$E,3,FALSE)</f>
        <v>23438</v>
      </c>
      <c r="AE197" s="11">
        <f>VLOOKUP($D197,[1]Hoja2!$A:$E,4,FALSE)</f>
        <v>23873</v>
      </c>
      <c r="AF197" s="11">
        <f>VLOOKUP($D197,[1]Hoja2!$A:$E,5,FALSE)</f>
        <v>23888</v>
      </c>
      <c r="AG197" s="36">
        <v>16222</v>
      </c>
      <c r="AH197" s="11">
        <f>K197-AG197</f>
        <v>6167</v>
      </c>
      <c r="AI197" s="26">
        <f>AG197/($AG197+$AH197)</f>
        <v>0.72455223547277681</v>
      </c>
      <c r="AJ197" s="26">
        <f>AH197/($AG197+$AH197)</f>
        <v>0.27544776452722319</v>
      </c>
      <c r="AK197" s="14">
        <f>IFERROR(AG197/AH197,0)</f>
        <v>2.630452407977947</v>
      </c>
      <c r="AL197" s="28">
        <v>8055.6552962298019</v>
      </c>
      <c r="AM197" s="30">
        <v>4487</v>
      </c>
      <c r="AN197" s="31">
        <v>0.55700000000000005</v>
      </c>
      <c r="AO197" s="32">
        <v>22318.098720292503</v>
      </c>
      <c r="AP197" s="32">
        <v>12208</v>
      </c>
      <c r="AQ197" s="31">
        <v>0.54700000000000004</v>
      </c>
      <c r="AR197" s="30">
        <v>2034</v>
      </c>
      <c r="AS197" s="30">
        <v>2453</v>
      </c>
      <c r="AT197" s="31">
        <v>0.54669043904613324</v>
      </c>
      <c r="AU197" s="4">
        <v>61</v>
      </c>
      <c r="AV197" s="4">
        <v>62</v>
      </c>
      <c r="AW197" s="4">
        <v>304</v>
      </c>
      <c r="AX197" s="4">
        <v>427</v>
      </c>
      <c r="AY197" s="29">
        <v>0.14299999999999999</v>
      </c>
      <c r="AZ197" s="29">
        <v>0.14499999999999999</v>
      </c>
      <c r="BA197" s="29">
        <v>0.71199999999999997</v>
      </c>
      <c r="BB197" s="4">
        <v>7514</v>
      </c>
      <c r="BC197" s="29">
        <v>5.7000000000000002E-2</v>
      </c>
      <c r="BD197" s="4">
        <v>5944</v>
      </c>
      <c r="BE197" s="4">
        <v>1058</v>
      </c>
      <c r="BF197" s="4">
        <v>445</v>
      </c>
      <c r="BG197" s="4">
        <v>35</v>
      </c>
      <c r="BH197" s="4">
        <v>23873</v>
      </c>
      <c r="BI197" s="5">
        <v>847</v>
      </c>
      <c r="BJ197" s="33">
        <v>3547.9</v>
      </c>
      <c r="BK197" s="4">
        <v>1700</v>
      </c>
      <c r="BL197" s="4">
        <v>1574</v>
      </c>
      <c r="BM197" s="4">
        <v>16</v>
      </c>
      <c r="BN197" s="4">
        <v>2</v>
      </c>
      <c r="BO197" s="4">
        <v>5</v>
      </c>
      <c r="BP197" s="4">
        <v>7</v>
      </c>
      <c r="BQ197" s="4">
        <v>1</v>
      </c>
      <c r="BR197" s="4">
        <v>17</v>
      </c>
      <c r="BS197" s="4">
        <v>3</v>
      </c>
      <c r="BT197" s="4">
        <v>0</v>
      </c>
      <c r="BU197" s="4">
        <v>75</v>
      </c>
      <c r="BV197" s="4">
        <v>101</v>
      </c>
      <c r="BW197" s="4">
        <v>22288</v>
      </c>
      <c r="BX197" s="29">
        <v>4.5111438652909912E-3</v>
      </c>
    </row>
    <row r="198" spans="1:76" x14ac:dyDescent="0.25">
      <c r="A198" s="6" t="s">
        <v>85</v>
      </c>
      <c r="B198" s="4">
        <v>6</v>
      </c>
      <c r="C198" s="4">
        <v>61</v>
      </c>
      <c r="D198" s="6">
        <v>6107</v>
      </c>
      <c r="E198" s="4" t="s">
        <v>588</v>
      </c>
      <c r="F198" s="4" t="s">
        <v>600</v>
      </c>
      <c r="G198" s="4" t="s">
        <v>609</v>
      </c>
      <c r="H198" s="4">
        <v>11894</v>
      </c>
      <c r="I198" s="4">
        <v>11863</v>
      </c>
      <c r="J198" s="4">
        <v>31</v>
      </c>
      <c r="K198" s="4">
        <v>24640</v>
      </c>
      <c r="L198" s="4">
        <v>12656</v>
      </c>
      <c r="M198" s="4">
        <v>11984</v>
      </c>
      <c r="N198" s="14">
        <f>(L198/M198)*100</f>
        <v>105.60747663551402</v>
      </c>
      <c r="O198" s="4">
        <v>48.5</v>
      </c>
      <c r="P198" s="4">
        <v>29.5</v>
      </c>
      <c r="Q198" s="4">
        <v>19.100000000000001</v>
      </c>
      <c r="R198" s="4">
        <v>19.8</v>
      </c>
      <c r="S198" s="4">
        <v>67.3</v>
      </c>
      <c r="T198" s="4">
        <v>12.8</v>
      </c>
      <c r="U198" s="25">
        <v>2846.9189999999999</v>
      </c>
      <c r="V198" s="34">
        <v>0.11582256853580475</v>
      </c>
      <c r="W198" s="4">
        <v>3347</v>
      </c>
      <c r="X198" s="27">
        <v>0.13330339999999999</v>
      </c>
      <c r="Y198" s="35">
        <v>5666.4470000000001</v>
      </c>
      <c r="Z198" s="34">
        <v>0.24184578657150269</v>
      </c>
      <c r="AA198" s="4">
        <v>4379</v>
      </c>
      <c r="AB198" s="29">
        <v>0.1819074</v>
      </c>
      <c r="AC198" s="11">
        <f>VLOOKUP($D198,[1]Hoja2!$A:$E,2,FALSE)</f>
        <v>20887</v>
      </c>
      <c r="AD198" s="11">
        <f>VLOOKUP($D198,[1]Hoja2!$A:$E,3,FALSE)</f>
        <v>23581</v>
      </c>
      <c r="AE198" s="11">
        <f>VLOOKUP($D198,[1]Hoja2!$A:$E,4,FALSE)</f>
        <v>26749</v>
      </c>
      <c r="AF198" s="11">
        <f>VLOOKUP($D198,[1]Hoja2!$A:$E,5,FALSE)</f>
        <v>28981</v>
      </c>
      <c r="AG198" s="36">
        <v>9578</v>
      </c>
      <c r="AH198" s="11">
        <f>K198-AG198</f>
        <v>15062</v>
      </c>
      <c r="AI198" s="26">
        <f>AG198/($AG198+$AH198)</f>
        <v>0.38871753246753249</v>
      </c>
      <c r="AJ198" s="26">
        <f>AH198/($AG198+$AH198)</f>
        <v>0.61128246753246751</v>
      </c>
      <c r="AK198" s="14">
        <f>IFERROR(AG198/AH198,0)</f>
        <v>0.6359049263046076</v>
      </c>
      <c r="AL198" s="28">
        <v>9429.048414023373</v>
      </c>
      <c r="AM198" s="30">
        <v>5648</v>
      </c>
      <c r="AN198" s="31">
        <v>0.59899999999999998</v>
      </c>
      <c r="AO198" s="32">
        <v>23513.157894736843</v>
      </c>
      <c r="AP198" s="32">
        <v>14296</v>
      </c>
      <c r="AQ198" s="31">
        <v>0.60799999999999998</v>
      </c>
      <c r="AR198" s="30">
        <v>2569</v>
      </c>
      <c r="AS198" s="30">
        <v>3079</v>
      </c>
      <c r="AT198" s="31">
        <v>0.5451487252124646</v>
      </c>
      <c r="AU198" s="4">
        <v>91</v>
      </c>
      <c r="AV198" s="4">
        <v>134</v>
      </c>
      <c r="AW198" s="4">
        <v>264</v>
      </c>
      <c r="AX198" s="4">
        <v>489</v>
      </c>
      <c r="AY198" s="29">
        <v>0.186</v>
      </c>
      <c r="AZ198" s="29">
        <v>0.27400000000000002</v>
      </c>
      <c r="BA198" s="29">
        <v>0.54</v>
      </c>
      <c r="BB198" s="4">
        <v>8027</v>
      </c>
      <c r="BC198" s="29">
        <v>6.0999999999999999E-2</v>
      </c>
      <c r="BD198" s="4">
        <v>7281</v>
      </c>
      <c r="BE198" s="4">
        <v>637</v>
      </c>
      <c r="BF198" s="4">
        <v>26</v>
      </c>
      <c r="BG198" s="4">
        <v>22</v>
      </c>
      <c r="BH198" s="4">
        <v>26749</v>
      </c>
      <c r="BI198" s="5">
        <v>986</v>
      </c>
      <c r="BJ198" s="33">
        <v>3686.1</v>
      </c>
      <c r="BK198" s="4">
        <v>1964</v>
      </c>
      <c r="BL198" s="4">
        <v>1718</v>
      </c>
      <c r="BM198" s="4">
        <v>76</v>
      </c>
      <c r="BN198" s="4">
        <v>3</v>
      </c>
      <c r="BO198" s="4">
        <v>1</v>
      </c>
      <c r="BP198" s="4">
        <v>60</v>
      </c>
      <c r="BQ198" s="4">
        <v>5</v>
      </c>
      <c r="BR198" s="4">
        <v>11</v>
      </c>
      <c r="BS198" s="4">
        <v>4</v>
      </c>
      <c r="BT198" s="4">
        <v>0</v>
      </c>
      <c r="BU198" s="4">
        <v>86</v>
      </c>
      <c r="BV198" s="4">
        <v>551</v>
      </c>
      <c r="BW198" s="4">
        <v>24089</v>
      </c>
      <c r="BX198" s="29">
        <v>2.2362012987012986E-2</v>
      </c>
    </row>
    <row r="199" spans="1:76" x14ac:dyDescent="0.25">
      <c r="A199" s="6" t="s">
        <v>183</v>
      </c>
      <c r="B199" s="4">
        <v>9</v>
      </c>
      <c r="C199" s="4">
        <v>91</v>
      </c>
      <c r="D199" s="6">
        <v>9109</v>
      </c>
      <c r="E199" s="4" t="s">
        <v>442</v>
      </c>
      <c r="F199" s="4" t="s">
        <v>443</v>
      </c>
      <c r="G199" s="4" t="s">
        <v>465</v>
      </c>
      <c r="H199" s="4">
        <v>10069</v>
      </c>
      <c r="I199" s="4">
        <v>10061</v>
      </c>
      <c r="J199" s="4">
        <v>8</v>
      </c>
      <c r="K199" s="4">
        <v>23612</v>
      </c>
      <c r="L199" s="4">
        <v>11502</v>
      </c>
      <c r="M199" s="4">
        <v>12110</v>
      </c>
      <c r="N199" s="14">
        <f>(L199/M199)*100</f>
        <v>94.979355904211388</v>
      </c>
      <c r="O199" s="4">
        <v>56.6</v>
      </c>
      <c r="P199" s="4">
        <v>33.299999999999997</v>
      </c>
      <c r="Q199" s="4">
        <v>23.3</v>
      </c>
      <c r="R199" s="4">
        <v>21.3</v>
      </c>
      <c r="S199" s="4">
        <v>63.9</v>
      </c>
      <c r="T199" s="4">
        <v>14.9</v>
      </c>
      <c r="U199" s="25">
        <v>4049.3389999999999</v>
      </c>
      <c r="V199" s="34">
        <v>0.19633159041404724</v>
      </c>
      <c r="W199" s="4">
        <v>6116</v>
      </c>
      <c r="X199" s="27">
        <v>0.30205946</v>
      </c>
      <c r="Y199" s="35">
        <v>5516.04</v>
      </c>
      <c r="Z199" s="34">
        <v>0.27183321118354797</v>
      </c>
      <c r="AA199" s="4">
        <v>6076</v>
      </c>
      <c r="AB199" s="29">
        <v>0.31076140000000002</v>
      </c>
      <c r="AC199" s="11">
        <f>VLOOKUP($D199,[1]Hoja2!$A:$E,2,FALSE)</f>
        <v>24180</v>
      </c>
      <c r="AD199" s="11">
        <f>VLOOKUP($D199,[1]Hoja2!$A:$E,3,FALSE)</f>
        <v>24246</v>
      </c>
      <c r="AE199" s="11">
        <f>VLOOKUP($D199,[1]Hoja2!$A:$E,4,FALSE)</f>
        <v>24739</v>
      </c>
      <c r="AF199" s="11">
        <f>VLOOKUP($D199,[1]Hoja2!$A:$E,5,FALSE)</f>
        <v>24715</v>
      </c>
      <c r="AG199" s="36">
        <v>16592</v>
      </c>
      <c r="AH199" s="11">
        <f>K199-AG199</f>
        <v>7020</v>
      </c>
      <c r="AI199" s="26">
        <f>AG199/($AG199+$AH199)</f>
        <v>0.70269354565475184</v>
      </c>
      <c r="AJ199" s="26">
        <f>AH199/($AG199+$AH199)</f>
        <v>0.29730645434524816</v>
      </c>
      <c r="AK199" s="14">
        <f>IFERROR(AG199/AH199,0)</f>
        <v>2.3635327635327634</v>
      </c>
      <c r="AL199" s="28">
        <v>8780.1724137931033</v>
      </c>
      <c r="AM199" s="30">
        <v>6111</v>
      </c>
      <c r="AN199" s="31">
        <v>0.69599999999999995</v>
      </c>
      <c r="AO199" s="32">
        <v>22759.943181818184</v>
      </c>
      <c r="AP199" s="32">
        <v>16023</v>
      </c>
      <c r="AQ199" s="31">
        <v>0.70399999999999996</v>
      </c>
      <c r="AR199" s="30">
        <v>2724</v>
      </c>
      <c r="AS199" s="30">
        <v>3387</v>
      </c>
      <c r="AT199" s="31">
        <v>0.55424644084437902</v>
      </c>
      <c r="AU199" s="4">
        <v>65</v>
      </c>
      <c r="AV199" s="4">
        <v>62</v>
      </c>
      <c r="AW199" s="4">
        <v>321</v>
      </c>
      <c r="AX199" s="4">
        <v>448</v>
      </c>
      <c r="AY199" s="29">
        <v>0.14499999999999999</v>
      </c>
      <c r="AZ199" s="29">
        <v>0.13800000000000001</v>
      </c>
      <c r="BA199" s="29">
        <v>0.71699999999999997</v>
      </c>
      <c r="BB199" s="4">
        <v>8201</v>
      </c>
      <c r="BC199" s="29">
        <v>5.5E-2</v>
      </c>
      <c r="BD199" s="4">
        <v>6057</v>
      </c>
      <c r="BE199" s="4">
        <v>991</v>
      </c>
      <c r="BF199" s="4">
        <v>104</v>
      </c>
      <c r="BG199" s="4">
        <v>987</v>
      </c>
      <c r="BH199" s="4">
        <v>24739</v>
      </c>
      <c r="BI199" s="5">
        <v>671</v>
      </c>
      <c r="BJ199" s="33">
        <v>2712.3</v>
      </c>
      <c r="BK199" s="4">
        <v>7837</v>
      </c>
      <c r="BL199" s="4">
        <v>7625</v>
      </c>
      <c r="BM199" s="4">
        <v>28</v>
      </c>
      <c r="BN199" s="4">
        <v>4</v>
      </c>
      <c r="BO199" s="4">
        <v>0</v>
      </c>
      <c r="BP199" s="4">
        <v>2</v>
      </c>
      <c r="BQ199" s="4">
        <v>2</v>
      </c>
      <c r="BR199" s="4">
        <v>0</v>
      </c>
      <c r="BS199" s="4">
        <v>0</v>
      </c>
      <c r="BT199" s="4">
        <v>0</v>
      </c>
      <c r="BU199" s="4">
        <v>176</v>
      </c>
      <c r="BV199" s="4">
        <v>184</v>
      </c>
      <c r="BW199" s="4">
        <v>23428</v>
      </c>
      <c r="BX199" s="29">
        <v>7.7926478062002374E-3</v>
      </c>
    </row>
    <row r="200" spans="1:76" x14ac:dyDescent="0.25">
      <c r="A200" s="6" t="s">
        <v>179</v>
      </c>
      <c r="B200" s="4">
        <v>9</v>
      </c>
      <c r="C200" s="4">
        <v>91</v>
      </c>
      <c r="D200" s="6">
        <v>9105</v>
      </c>
      <c r="E200" s="4" t="s">
        <v>442</v>
      </c>
      <c r="F200" s="4" t="s">
        <v>443</v>
      </c>
      <c r="G200" s="4" t="s">
        <v>451</v>
      </c>
      <c r="H200" s="4">
        <v>9293</v>
      </c>
      <c r="I200" s="4">
        <v>9284</v>
      </c>
      <c r="J200" s="4">
        <v>9</v>
      </c>
      <c r="K200" s="4">
        <v>24606</v>
      </c>
      <c r="L200" s="4">
        <v>12413</v>
      </c>
      <c r="M200" s="4">
        <v>12193</v>
      </c>
      <c r="N200" s="14">
        <f>(L200/M200)*100</f>
        <v>101.80431395062742</v>
      </c>
      <c r="O200" s="4">
        <v>51.8</v>
      </c>
      <c r="P200" s="4">
        <v>30.4</v>
      </c>
      <c r="Q200" s="4">
        <v>21.4</v>
      </c>
      <c r="R200" s="4">
        <v>20</v>
      </c>
      <c r="S200" s="4">
        <v>65.900000000000006</v>
      </c>
      <c r="T200" s="4">
        <v>14.1</v>
      </c>
      <c r="U200" s="25">
        <v>5935</v>
      </c>
      <c r="V200" s="34">
        <v>0.21502065658569336</v>
      </c>
      <c r="W200" s="4">
        <v>6655</v>
      </c>
      <c r="X200" s="27">
        <v>0.24020264</v>
      </c>
      <c r="Y200" s="35">
        <v>9344</v>
      </c>
      <c r="Z200" s="34">
        <v>0.3577883243560791</v>
      </c>
      <c r="AA200" s="4">
        <v>8688</v>
      </c>
      <c r="AB200" s="29">
        <v>0.34135564000000002</v>
      </c>
      <c r="AC200" s="11">
        <f>VLOOKUP($D200,[1]Hoja2!$A:$E,2,FALSE)</f>
        <v>24852</v>
      </c>
      <c r="AD200" s="11">
        <f>VLOOKUP($D200,[1]Hoja2!$A:$E,3,FALSE)</f>
        <v>24949</v>
      </c>
      <c r="AE200" s="11">
        <f>VLOOKUP($D200,[1]Hoja2!$A:$E,4,FALSE)</f>
        <v>25446</v>
      </c>
      <c r="AF200" s="11">
        <f>VLOOKUP($D200,[1]Hoja2!$A:$E,5,FALSE)</f>
        <v>25409</v>
      </c>
      <c r="AG200" s="36">
        <v>7886</v>
      </c>
      <c r="AH200" s="11">
        <f>K200-AG200</f>
        <v>16720</v>
      </c>
      <c r="AI200" s="26">
        <f>AG200/($AG200+$AH200)</f>
        <v>0.32049093716979599</v>
      </c>
      <c r="AJ200" s="26">
        <f>AH200/($AG200+$AH200)</f>
        <v>0.67950906283020407</v>
      </c>
      <c r="AK200" s="14">
        <f>IFERROR(AG200/AH200,0)</f>
        <v>0.47165071770334926</v>
      </c>
      <c r="AL200" s="28">
        <v>9608.3213773314219</v>
      </c>
      <c r="AM200" s="30">
        <v>6697</v>
      </c>
      <c r="AN200" s="31">
        <v>0.69699999999999995</v>
      </c>
      <c r="AO200" s="32">
        <v>24914.205344585094</v>
      </c>
      <c r="AP200" s="32">
        <v>17714</v>
      </c>
      <c r="AQ200" s="31">
        <v>0.71099999999999997</v>
      </c>
      <c r="AR200" s="30">
        <v>3692</v>
      </c>
      <c r="AS200" s="30">
        <v>3005</v>
      </c>
      <c r="AT200" s="31">
        <v>0.44870837688517246</v>
      </c>
      <c r="AU200" s="4">
        <v>77</v>
      </c>
      <c r="AV200" s="4">
        <v>84</v>
      </c>
      <c r="AW200" s="4">
        <v>469</v>
      </c>
      <c r="AX200" s="4">
        <v>630</v>
      </c>
      <c r="AY200" s="29">
        <v>0.122</v>
      </c>
      <c r="AZ200" s="29">
        <v>0.13300000000000001</v>
      </c>
      <c r="BA200" s="29">
        <v>0.74399999999999999</v>
      </c>
      <c r="BB200" s="4">
        <v>8080</v>
      </c>
      <c r="BC200" s="29">
        <v>7.8E-2</v>
      </c>
      <c r="BD200" s="4">
        <v>4102</v>
      </c>
      <c r="BE200" s="4">
        <v>3242</v>
      </c>
      <c r="BF200" s="4">
        <v>367</v>
      </c>
      <c r="BG200" s="4">
        <v>298</v>
      </c>
      <c r="BH200" s="4">
        <v>25446</v>
      </c>
      <c r="BI200" s="5">
        <v>752</v>
      </c>
      <c r="BJ200" s="33">
        <v>2955.3</v>
      </c>
      <c r="BK200" s="4">
        <v>13317</v>
      </c>
      <c r="BL200" s="4">
        <v>13129</v>
      </c>
      <c r="BM200" s="4">
        <v>10</v>
      </c>
      <c r="BN200" s="4">
        <v>1</v>
      </c>
      <c r="BO200" s="4">
        <v>2</v>
      </c>
      <c r="BP200" s="4">
        <v>0</v>
      </c>
      <c r="BQ200" s="4">
        <v>0</v>
      </c>
      <c r="BR200" s="4">
        <v>9</v>
      </c>
      <c r="BS200" s="4">
        <v>2</v>
      </c>
      <c r="BT200" s="4">
        <v>0</v>
      </c>
      <c r="BU200" s="4">
        <v>164</v>
      </c>
      <c r="BV200" s="4">
        <v>158</v>
      </c>
      <c r="BW200" s="4">
        <v>24448</v>
      </c>
      <c r="BX200" s="29">
        <v>6.4211980817686747E-3</v>
      </c>
    </row>
    <row r="201" spans="1:76" x14ac:dyDescent="0.25">
      <c r="A201" s="6" t="s">
        <v>176</v>
      </c>
      <c r="B201" s="4">
        <v>9</v>
      </c>
      <c r="C201" s="4">
        <v>91</v>
      </c>
      <c r="D201" s="6">
        <v>9102</v>
      </c>
      <c r="E201" s="4" t="s">
        <v>442</v>
      </c>
      <c r="F201" s="4" t="s">
        <v>443</v>
      </c>
      <c r="G201" s="4" t="s">
        <v>467</v>
      </c>
      <c r="H201" s="4">
        <v>9598</v>
      </c>
      <c r="I201" s="4">
        <v>9582</v>
      </c>
      <c r="J201" s="4">
        <v>16</v>
      </c>
      <c r="K201" s="4">
        <v>24533</v>
      </c>
      <c r="L201" s="4">
        <v>12202</v>
      </c>
      <c r="M201" s="4">
        <v>12331</v>
      </c>
      <c r="N201" s="14">
        <f>(L201/M201)*100</f>
        <v>98.953856134944445</v>
      </c>
      <c r="O201" s="4">
        <v>58.3</v>
      </c>
      <c r="P201" s="4">
        <v>35</v>
      </c>
      <c r="Q201" s="4">
        <v>23.2</v>
      </c>
      <c r="R201" s="4">
        <v>22.1</v>
      </c>
      <c r="S201" s="4">
        <v>63.2</v>
      </c>
      <c r="T201" s="4">
        <v>14.7</v>
      </c>
      <c r="U201" s="25">
        <v>8671</v>
      </c>
      <c r="V201" s="34">
        <v>0.36253032088279724</v>
      </c>
      <c r="W201" s="4">
        <v>5770</v>
      </c>
      <c r="X201" s="27">
        <v>0.24396578999999999</v>
      </c>
      <c r="Y201" s="35">
        <v>10013</v>
      </c>
      <c r="Z201" s="34">
        <v>0.43312570452690125</v>
      </c>
      <c r="AA201" s="4">
        <v>11678</v>
      </c>
      <c r="AB201" s="29">
        <v>0.51377302000000002</v>
      </c>
      <c r="AC201" s="11">
        <f>VLOOKUP($D201,[1]Hoja2!$A:$E,2,FALSE)</f>
        <v>26532</v>
      </c>
      <c r="AD201" s="11">
        <f>VLOOKUP($D201,[1]Hoja2!$A:$E,3,FALSE)</f>
        <v>25382</v>
      </c>
      <c r="AE201" s="11">
        <f>VLOOKUP($D201,[1]Hoja2!$A:$E,4,FALSE)</f>
        <v>25486</v>
      </c>
      <c r="AF201" s="11">
        <f>VLOOKUP($D201,[1]Hoja2!$A:$E,5,FALSE)</f>
        <v>25489</v>
      </c>
      <c r="AG201" s="36">
        <v>13253</v>
      </c>
      <c r="AH201" s="11">
        <f>K201-AG201</f>
        <v>11280</v>
      </c>
      <c r="AI201" s="26">
        <f>AG201/($AG201+$AH201)</f>
        <v>0.54021114417315452</v>
      </c>
      <c r="AJ201" s="26">
        <f>AH201/($AG201+$AH201)</f>
        <v>0.45978885582684548</v>
      </c>
      <c r="AK201" s="14">
        <f>IFERROR(AG201/AH201,0)</f>
        <v>1.1749113475177304</v>
      </c>
      <c r="AL201" s="28">
        <v>9239.4736842105267</v>
      </c>
      <c r="AM201" s="30">
        <v>7022</v>
      </c>
      <c r="AN201" s="31">
        <v>0.76</v>
      </c>
      <c r="AO201" s="32">
        <v>24715.019255455711</v>
      </c>
      <c r="AP201" s="32">
        <v>19253</v>
      </c>
      <c r="AQ201" s="31">
        <v>0.77900000000000003</v>
      </c>
      <c r="AR201" s="30">
        <v>3577</v>
      </c>
      <c r="AS201" s="30">
        <v>3445</v>
      </c>
      <c r="AT201" s="31">
        <v>0.4906009683850755</v>
      </c>
      <c r="AU201" s="4">
        <v>51</v>
      </c>
      <c r="AV201" s="4">
        <v>84</v>
      </c>
      <c r="AW201" s="4">
        <v>471</v>
      </c>
      <c r="AX201" s="4">
        <v>606</v>
      </c>
      <c r="AY201" s="29">
        <v>8.4000000000000005E-2</v>
      </c>
      <c r="AZ201" s="29">
        <v>0.13900000000000001</v>
      </c>
      <c r="BA201" s="29">
        <v>0.77700000000000002</v>
      </c>
      <c r="BB201" s="4">
        <v>7895</v>
      </c>
      <c r="BC201" s="29">
        <v>7.6999999999999999E-2</v>
      </c>
      <c r="BD201" s="4">
        <v>5189</v>
      </c>
      <c r="BE201" s="4">
        <v>803</v>
      </c>
      <c r="BF201" s="4">
        <v>553</v>
      </c>
      <c r="BG201" s="4">
        <v>1279</v>
      </c>
      <c r="BH201" s="4">
        <v>25486</v>
      </c>
      <c r="BI201" s="5">
        <v>973</v>
      </c>
      <c r="BJ201" s="33">
        <v>3817.8</v>
      </c>
      <c r="BK201" s="4">
        <v>10038</v>
      </c>
      <c r="BL201" s="4">
        <v>9831</v>
      </c>
      <c r="BM201" s="4">
        <v>16</v>
      </c>
      <c r="BN201" s="4">
        <v>2</v>
      </c>
      <c r="BO201" s="4">
        <v>1</v>
      </c>
      <c r="BP201" s="4">
        <v>2</v>
      </c>
      <c r="BQ201" s="4">
        <v>0</v>
      </c>
      <c r="BR201" s="4">
        <v>0</v>
      </c>
      <c r="BS201" s="4">
        <v>1</v>
      </c>
      <c r="BT201" s="4">
        <v>0</v>
      </c>
      <c r="BU201" s="4">
        <v>185</v>
      </c>
      <c r="BV201" s="4">
        <v>101</v>
      </c>
      <c r="BW201" s="4">
        <v>24432</v>
      </c>
      <c r="BX201" s="29">
        <v>4.1169037622793784E-3</v>
      </c>
    </row>
    <row r="202" spans="1:76" x14ac:dyDescent="0.25">
      <c r="A202" s="6" t="s">
        <v>71</v>
      </c>
      <c r="B202" s="4">
        <v>5</v>
      </c>
      <c r="C202" s="4">
        <v>57</v>
      </c>
      <c r="D202" s="6">
        <v>5703</v>
      </c>
      <c r="E202" s="4" t="s">
        <v>547</v>
      </c>
      <c r="F202" s="4" t="s">
        <v>548</v>
      </c>
      <c r="G202" s="4" t="s">
        <v>550</v>
      </c>
      <c r="H202" s="4">
        <v>8927</v>
      </c>
      <c r="I202" s="4">
        <v>8913</v>
      </c>
      <c r="J202" s="4">
        <v>14</v>
      </c>
      <c r="K202" s="4">
        <v>24608</v>
      </c>
      <c r="L202" s="4">
        <v>12216</v>
      </c>
      <c r="M202" s="4">
        <v>12392</v>
      </c>
      <c r="N202" s="14">
        <f>(L202/M202)*100</f>
        <v>98.579728857327311</v>
      </c>
      <c r="O202" s="4">
        <v>51.1</v>
      </c>
      <c r="P202" s="4">
        <v>32.5</v>
      </c>
      <c r="Q202" s="4">
        <v>18.600000000000001</v>
      </c>
      <c r="R202" s="4">
        <v>21.5</v>
      </c>
      <c r="S202" s="4">
        <v>66.2</v>
      </c>
      <c r="T202" s="4">
        <v>12.3</v>
      </c>
      <c r="U202" s="25">
        <v>3958.01</v>
      </c>
      <c r="V202" s="34">
        <v>0.16587086021900177</v>
      </c>
      <c r="W202" s="4">
        <v>1868</v>
      </c>
      <c r="X202" s="27">
        <v>7.8108919999999998E-2</v>
      </c>
      <c r="Y202" s="35">
        <v>4819.1310000000003</v>
      </c>
      <c r="Z202" s="34">
        <v>0.20797215402126312</v>
      </c>
      <c r="AA202" s="4">
        <v>6263</v>
      </c>
      <c r="AB202" s="29">
        <v>0.26800213000000001</v>
      </c>
      <c r="AC202" s="11">
        <f>VLOOKUP($D202,[1]Hoja2!$A:$E,2,FALSE)</f>
        <v>22173</v>
      </c>
      <c r="AD202" s="11">
        <f>VLOOKUP($D202,[1]Hoja2!$A:$E,3,FALSE)</f>
        <v>23960</v>
      </c>
      <c r="AE202" s="11">
        <f>VLOOKUP($D202,[1]Hoja2!$A:$E,4,FALSE)</f>
        <v>26533</v>
      </c>
      <c r="AF202" s="11">
        <f>VLOOKUP($D202,[1]Hoja2!$A:$E,5,FALSE)</f>
        <v>28175</v>
      </c>
      <c r="AG202" s="36">
        <v>17972</v>
      </c>
      <c r="AH202" s="11">
        <f>K202-AG202</f>
        <v>6636</v>
      </c>
      <c r="AI202" s="26">
        <f>AG202/($AG202+$AH202)</f>
        <v>0.73033159947984394</v>
      </c>
      <c r="AJ202" s="26">
        <f>AH202/($AG202+$AH202)</f>
        <v>0.26966840052015606</v>
      </c>
      <c r="AK202" s="14">
        <f>IFERROR(AG202/AH202,0)</f>
        <v>2.7082579867389995</v>
      </c>
      <c r="AL202" s="28">
        <v>13040.066777963273</v>
      </c>
      <c r="AM202" s="30">
        <v>7811</v>
      </c>
      <c r="AN202" s="31">
        <v>0.59899999999999998</v>
      </c>
      <c r="AO202" s="32">
        <v>24278.13504823151</v>
      </c>
      <c r="AP202" s="32">
        <v>15101</v>
      </c>
      <c r="AQ202" s="31">
        <v>0.622</v>
      </c>
      <c r="AR202" s="30">
        <v>2400</v>
      </c>
      <c r="AS202" s="30">
        <v>5411</v>
      </c>
      <c r="AT202" s="31">
        <v>0.69274100627320445</v>
      </c>
      <c r="AU202" s="4">
        <v>103</v>
      </c>
      <c r="AV202" s="4">
        <v>104</v>
      </c>
      <c r="AW202" s="4">
        <v>162</v>
      </c>
      <c r="AX202" s="4">
        <v>369</v>
      </c>
      <c r="AY202" s="29">
        <v>0.27900000000000003</v>
      </c>
      <c r="AZ202" s="29">
        <v>0.28199999999999997</v>
      </c>
      <c r="BA202" s="29">
        <v>0.439</v>
      </c>
      <c r="BB202" s="4">
        <v>7861</v>
      </c>
      <c r="BC202" s="29">
        <v>4.7E-2</v>
      </c>
      <c r="BD202" s="4">
        <v>7419</v>
      </c>
      <c r="BE202" s="4">
        <v>244</v>
      </c>
      <c r="BF202" s="4">
        <v>118</v>
      </c>
      <c r="BG202" s="4">
        <v>41</v>
      </c>
      <c r="BH202" s="4">
        <v>26533</v>
      </c>
      <c r="BI202" s="5">
        <v>768</v>
      </c>
      <c r="BJ202" s="33">
        <v>2894.5</v>
      </c>
      <c r="BK202" s="4">
        <v>1668</v>
      </c>
      <c r="BL202" s="4">
        <v>1114</v>
      </c>
      <c r="BM202" s="4">
        <v>261</v>
      </c>
      <c r="BN202" s="4">
        <v>6</v>
      </c>
      <c r="BO202" s="4">
        <v>6</v>
      </c>
      <c r="BP202" s="4">
        <v>54</v>
      </c>
      <c r="BQ202" s="4">
        <v>18</v>
      </c>
      <c r="BR202" s="4">
        <v>101</v>
      </c>
      <c r="BS202" s="4">
        <v>1</v>
      </c>
      <c r="BT202" s="4">
        <v>1</v>
      </c>
      <c r="BU202" s="4">
        <v>106</v>
      </c>
      <c r="BV202" s="4">
        <v>504</v>
      </c>
      <c r="BW202" s="4">
        <v>24104</v>
      </c>
      <c r="BX202" s="29">
        <v>2.048114434330299E-2</v>
      </c>
    </row>
    <row r="203" spans="1:76" x14ac:dyDescent="0.25">
      <c r="A203" s="6" t="s">
        <v>146</v>
      </c>
      <c r="B203" s="4">
        <v>8</v>
      </c>
      <c r="C203" s="4">
        <v>81</v>
      </c>
      <c r="D203" s="6">
        <v>8105</v>
      </c>
      <c r="E203" s="4" t="s">
        <v>386</v>
      </c>
      <c r="F203" s="4" t="s">
        <v>387</v>
      </c>
      <c r="G203" s="4" t="s">
        <v>389</v>
      </c>
      <c r="H203" s="4">
        <v>9031</v>
      </c>
      <c r="I203" s="4">
        <v>9012</v>
      </c>
      <c r="J203" s="4">
        <v>19</v>
      </c>
      <c r="K203" s="4">
        <v>24333</v>
      </c>
      <c r="L203" s="4">
        <v>11843</v>
      </c>
      <c r="M203" s="4">
        <v>12490</v>
      </c>
      <c r="N203" s="14">
        <f>(L203/M203)*100</f>
        <v>94.819855884707778</v>
      </c>
      <c r="O203" s="4">
        <v>49.2</v>
      </c>
      <c r="P203" s="4">
        <v>32.6</v>
      </c>
      <c r="Q203" s="4">
        <v>16.600000000000001</v>
      </c>
      <c r="R203" s="4">
        <v>21.8</v>
      </c>
      <c r="S203" s="4">
        <v>67</v>
      </c>
      <c r="T203" s="4">
        <v>11.1</v>
      </c>
      <c r="U203" s="25">
        <v>4106.7070000000003</v>
      </c>
      <c r="V203" s="34">
        <v>0.1726958304643631</v>
      </c>
      <c r="W203" s="4">
        <v>3148</v>
      </c>
      <c r="X203" s="27">
        <v>0.12908332</v>
      </c>
      <c r="Y203" s="35">
        <v>6098.4830000000002</v>
      </c>
      <c r="Z203" s="34">
        <v>0.26244708895683289</v>
      </c>
      <c r="AA203" s="4">
        <v>5196</v>
      </c>
      <c r="AB203" s="29">
        <v>0.22151223</v>
      </c>
      <c r="AC203" s="11">
        <f>VLOOKUP($D203,[1]Hoja2!$A:$E,2,FALSE)</f>
        <v>19774</v>
      </c>
      <c r="AD203" s="11">
        <f>VLOOKUP($D203,[1]Hoja2!$A:$E,3,FALSE)</f>
        <v>23505</v>
      </c>
      <c r="AE203" s="11">
        <f>VLOOKUP($D203,[1]Hoja2!$A:$E,4,FALSE)</f>
        <v>26201</v>
      </c>
      <c r="AF203" s="11">
        <f>VLOOKUP($D203,[1]Hoja2!$A:$E,5,FALSE)</f>
        <v>27210</v>
      </c>
      <c r="AG203" s="36">
        <v>20889</v>
      </c>
      <c r="AH203" s="11">
        <f>K203-AG203</f>
        <v>3444</v>
      </c>
      <c r="AI203" s="26">
        <f>AG203/($AG203+$AH203)</f>
        <v>0.85846381457280241</v>
      </c>
      <c r="AJ203" s="26">
        <f>AH203/($AG203+$AH203)</f>
        <v>0.14153618542719762</v>
      </c>
      <c r="AK203" s="14">
        <f>IFERROR(AG203/AH203,0)</f>
        <v>6.0653310104529616</v>
      </c>
      <c r="AL203" s="28">
        <v>9051.2000000000007</v>
      </c>
      <c r="AM203" s="30">
        <v>5657</v>
      </c>
      <c r="AN203" s="31">
        <v>0.625</v>
      </c>
      <c r="AO203" s="32">
        <v>23992.10110584518</v>
      </c>
      <c r="AP203" s="32">
        <v>15187</v>
      </c>
      <c r="AQ203" s="31">
        <v>0.63300000000000001</v>
      </c>
      <c r="AR203" s="30">
        <v>2448</v>
      </c>
      <c r="AS203" s="30">
        <v>3209</v>
      </c>
      <c r="AT203" s="31">
        <v>0.56726179954039246</v>
      </c>
      <c r="AU203" s="4">
        <v>87</v>
      </c>
      <c r="AV203" s="4">
        <v>75</v>
      </c>
      <c r="AW203" s="4">
        <v>250</v>
      </c>
      <c r="AX203" s="4">
        <v>412</v>
      </c>
      <c r="AY203" s="29">
        <v>0.21099999999999999</v>
      </c>
      <c r="AZ203" s="29">
        <v>0.182</v>
      </c>
      <c r="BA203" s="29">
        <v>0.60699999999999998</v>
      </c>
      <c r="BB203" s="4">
        <v>7667</v>
      </c>
      <c r="BC203" s="29">
        <v>5.3999999999999999E-2</v>
      </c>
      <c r="BD203" s="4">
        <v>6516</v>
      </c>
      <c r="BE203" s="4">
        <v>634</v>
      </c>
      <c r="BF203" s="4">
        <v>156</v>
      </c>
      <c r="BG203" s="4">
        <v>320</v>
      </c>
      <c r="BH203" s="4">
        <v>26201</v>
      </c>
      <c r="BI203" s="54">
        <v>1100</v>
      </c>
      <c r="BJ203" s="33">
        <v>4198.3</v>
      </c>
      <c r="BK203" s="4">
        <v>1873</v>
      </c>
      <c r="BL203" s="4">
        <v>1776</v>
      </c>
      <c r="BM203" s="4">
        <v>11</v>
      </c>
      <c r="BN203" s="4">
        <v>2</v>
      </c>
      <c r="BO203" s="4">
        <v>0</v>
      </c>
      <c r="BP203" s="4">
        <v>1</v>
      </c>
      <c r="BQ203" s="4">
        <v>0</v>
      </c>
      <c r="BR203" s="4">
        <v>5</v>
      </c>
      <c r="BS203" s="4">
        <v>0</v>
      </c>
      <c r="BT203" s="4">
        <v>2</v>
      </c>
      <c r="BU203" s="4">
        <v>76</v>
      </c>
      <c r="BV203" s="4">
        <v>97</v>
      </c>
      <c r="BW203" s="4">
        <v>24236</v>
      </c>
      <c r="BX203" s="29">
        <v>3.9863559774791432E-3</v>
      </c>
    </row>
    <row r="204" spans="1:76" x14ac:dyDescent="0.25">
      <c r="A204" s="6" t="s">
        <v>197</v>
      </c>
      <c r="B204" s="4">
        <v>9</v>
      </c>
      <c r="C204" s="4">
        <v>92</v>
      </c>
      <c r="D204" s="6">
        <v>9202</v>
      </c>
      <c r="E204" s="4" t="s">
        <v>442</v>
      </c>
      <c r="F204" s="4" t="s">
        <v>453</v>
      </c>
      <c r="G204" s="4" t="s">
        <v>470</v>
      </c>
      <c r="H204" s="4">
        <v>9341</v>
      </c>
      <c r="I204" s="4">
        <v>9322</v>
      </c>
      <c r="J204" s="4">
        <v>19</v>
      </c>
      <c r="K204" s="4">
        <v>24598</v>
      </c>
      <c r="L204" s="4">
        <v>12064</v>
      </c>
      <c r="M204" s="4">
        <v>12534</v>
      </c>
      <c r="N204" s="14">
        <f>(L204/M204)*100</f>
        <v>96.250199457475674</v>
      </c>
      <c r="O204" s="4">
        <v>53.9</v>
      </c>
      <c r="P204" s="4">
        <v>35.1</v>
      </c>
      <c r="Q204" s="4">
        <v>18.8</v>
      </c>
      <c r="R204" s="4">
        <v>22.8</v>
      </c>
      <c r="S204" s="4">
        <v>65</v>
      </c>
      <c r="T204" s="4">
        <v>12.2</v>
      </c>
      <c r="U204" s="25">
        <v>5997</v>
      </c>
      <c r="V204" s="34">
        <v>0.32713288068771362</v>
      </c>
      <c r="W204" s="4">
        <v>4813</v>
      </c>
      <c r="X204" s="27">
        <v>0.24027875000000001</v>
      </c>
      <c r="Y204" s="35">
        <v>6394</v>
      </c>
      <c r="Z204" s="34">
        <v>0.359375</v>
      </c>
      <c r="AA204" s="4">
        <v>7028</v>
      </c>
      <c r="AB204" s="29">
        <v>0.36564783000000001</v>
      </c>
      <c r="AC204" s="11">
        <f>VLOOKUP($D204,[1]Hoja2!$A:$E,2,FALSE)</f>
        <v>23337</v>
      </c>
      <c r="AD204" s="11">
        <f>VLOOKUP($D204,[1]Hoja2!$A:$E,3,FALSE)</f>
        <v>24565</v>
      </c>
      <c r="AE204" s="11">
        <f>VLOOKUP($D204,[1]Hoja2!$A:$E,4,FALSE)</f>
        <v>26148</v>
      </c>
      <c r="AF204" s="11">
        <f>VLOOKUP($D204,[1]Hoja2!$A:$E,5,FALSE)</f>
        <v>26965</v>
      </c>
      <c r="AG204" s="36">
        <v>18339</v>
      </c>
      <c r="AH204" s="11">
        <f>K204-AG204</f>
        <v>6259</v>
      </c>
      <c r="AI204" s="26">
        <f>AG204/($AG204+$AH204)</f>
        <v>0.74554841857061549</v>
      </c>
      <c r="AJ204" s="26">
        <f>AH204/($AG204+$AH204)</f>
        <v>0.25445158142938451</v>
      </c>
      <c r="AK204" s="14">
        <f>IFERROR(AG204/AH204,0)</f>
        <v>2.930020770091069</v>
      </c>
      <c r="AL204" s="28">
        <v>9244.0119760479029</v>
      </c>
      <c r="AM204" s="30">
        <v>6175</v>
      </c>
      <c r="AN204" s="31">
        <v>0.66800000000000004</v>
      </c>
      <c r="AO204" s="32">
        <v>24145.137880986938</v>
      </c>
      <c r="AP204" s="32">
        <v>16636</v>
      </c>
      <c r="AQ204" s="31">
        <v>0.68899999999999995</v>
      </c>
      <c r="AR204" s="30">
        <v>2998</v>
      </c>
      <c r="AS204" s="30">
        <v>3177</v>
      </c>
      <c r="AT204" s="31">
        <v>0.51449392712550612</v>
      </c>
      <c r="AU204" s="4">
        <v>83</v>
      </c>
      <c r="AV204" s="4">
        <v>79</v>
      </c>
      <c r="AW204" s="4">
        <v>562</v>
      </c>
      <c r="AX204" s="4">
        <v>724</v>
      </c>
      <c r="AY204" s="29">
        <v>0.115</v>
      </c>
      <c r="AZ204" s="29">
        <v>0.109</v>
      </c>
      <c r="BA204" s="29">
        <v>0.77600000000000002</v>
      </c>
      <c r="BB204" s="4">
        <v>8016</v>
      </c>
      <c r="BC204" s="29">
        <v>0.09</v>
      </c>
      <c r="BD204" s="4">
        <v>6470</v>
      </c>
      <c r="BE204" s="4">
        <v>588</v>
      </c>
      <c r="BF204" s="4">
        <v>355</v>
      </c>
      <c r="BG204" s="4">
        <v>551</v>
      </c>
      <c r="BH204" s="4">
        <v>26148</v>
      </c>
      <c r="BI204" s="5">
        <v>929</v>
      </c>
      <c r="BJ204" s="33">
        <v>3552.9</v>
      </c>
      <c r="BK204" s="4">
        <v>6588</v>
      </c>
      <c r="BL204" s="4">
        <v>6404</v>
      </c>
      <c r="BM204" s="4">
        <v>8</v>
      </c>
      <c r="BN204" s="4">
        <v>0</v>
      </c>
      <c r="BO204" s="4">
        <v>2</v>
      </c>
      <c r="BP204" s="4">
        <v>3</v>
      </c>
      <c r="BQ204" s="4">
        <v>2</v>
      </c>
      <c r="BR204" s="4">
        <v>6</v>
      </c>
      <c r="BS204" s="4">
        <v>1</v>
      </c>
      <c r="BT204" s="4">
        <v>5</v>
      </c>
      <c r="BU204" s="4">
        <v>157</v>
      </c>
      <c r="BV204" s="4">
        <v>81</v>
      </c>
      <c r="BW204" s="4">
        <v>24517</v>
      </c>
      <c r="BX204" s="29">
        <v>3.2929506463940158E-3</v>
      </c>
    </row>
    <row r="205" spans="1:76" x14ac:dyDescent="0.25">
      <c r="A205" s="6" t="s">
        <v>296</v>
      </c>
      <c r="B205" s="4">
        <v>13</v>
      </c>
      <c r="C205" s="4">
        <v>134</v>
      </c>
      <c r="D205" s="6">
        <v>13403</v>
      </c>
      <c r="E205" s="4" t="s">
        <v>625</v>
      </c>
      <c r="F205" s="4" t="s">
        <v>657</v>
      </c>
      <c r="G205" s="4" t="s">
        <v>669</v>
      </c>
      <c r="H205" s="4">
        <v>7601</v>
      </c>
      <c r="I205" s="4">
        <v>7588</v>
      </c>
      <c r="J205" s="4">
        <v>13</v>
      </c>
      <c r="K205" s="4">
        <v>25392</v>
      </c>
      <c r="L205" s="4">
        <v>12718</v>
      </c>
      <c r="M205" s="4">
        <v>12674</v>
      </c>
      <c r="N205" s="14">
        <f>(L205/M205)*100</f>
        <v>100.34716742938299</v>
      </c>
      <c r="O205" s="4">
        <v>43.6</v>
      </c>
      <c r="P205" s="4">
        <v>30</v>
      </c>
      <c r="Q205" s="4">
        <v>13.5</v>
      </c>
      <c r="R205" s="4">
        <v>20.9</v>
      </c>
      <c r="S205" s="4">
        <v>69.7</v>
      </c>
      <c r="T205" s="4">
        <v>9.4</v>
      </c>
      <c r="U205" s="25">
        <v>833.15129999999999</v>
      </c>
      <c r="V205" s="34">
        <v>2.7612477540969849E-2</v>
      </c>
      <c r="W205" s="4">
        <v>1112</v>
      </c>
      <c r="X205" s="27">
        <v>3.5295640000000003E-2</v>
      </c>
      <c r="Y205" s="35">
        <v>7535.7619999999997</v>
      </c>
      <c r="Z205" s="34">
        <v>0.29410147666931152</v>
      </c>
      <c r="AA205" s="4">
        <v>6912</v>
      </c>
      <c r="AB205" s="29">
        <v>0.22060072999999999</v>
      </c>
      <c r="AC205" s="11">
        <f>VLOOKUP($D205,[1]Hoja2!$A:$E,2,FALSE)</f>
        <v>18809</v>
      </c>
      <c r="AD205" s="11">
        <f>VLOOKUP($D205,[1]Hoja2!$A:$E,3,FALSE)</f>
        <v>23208</v>
      </c>
      <c r="AE205" s="11">
        <f>VLOOKUP($D205,[1]Hoja2!$A:$E,4,FALSE)</f>
        <v>28525</v>
      </c>
      <c r="AF205" s="11">
        <f>VLOOKUP($D205,[1]Hoja2!$A:$E,5,FALSE)</f>
        <v>32440</v>
      </c>
      <c r="AG205" s="36">
        <v>11545</v>
      </c>
      <c r="AH205" s="11">
        <f>K205-AG205</f>
        <v>13847</v>
      </c>
      <c r="AI205" s="26">
        <f>AG205/($AG205+$AH205)</f>
        <v>0.45467076244486454</v>
      </c>
      <c r="AJ205" s="26">
        <f>AH205/($AG205+$AH205)</f>
        <v>0.54532923755513552</v>
      </c>
      <c r="AK205" s="14">
        <f>IFERROR(AG205/AH205,0)</f>
        <v>0.83375460388531808</v>
      </c>
      <c r="AL205" s="28">
        <v>6430.4267161410016</v>
      </c>
      <c r="AM205" s="30">
        <v>3466</v>
      </c>
      <c r="AN205" s="31">
        <v>0.53900000000000003</v>
      </c>
      <c r="AO205" s="32">
        <v>16733.333333333332</v>
      </c>
      <c r="AP205" s="32">
        <v>9287</v>
      </c>
      <c r="AQ205" s="31">
        <v>0.55500000000000005</v>
      </c>
      <c r="AR205" s="30">
        <v>1297</v>
      </c>
      <c r="AS205" s="30">
        <v>2169</v>
      </c>
      <c r="AT205" s="31">
        <v>0.62579342181188691</v>
      </c>
      <c r="AU205" s="4">
        <v>100</v>
      </c>
      <c r="AV205" s="4">
        <v>127</v>
      </c>
      <c r="AW205" s="4">
        <v>201</v>
      </c>
      <c r="AX205" s="4">
        <v>428</v>
      </c>
      <c r="AY205" s="29">
        <v>0.23400000000000001</v>
      </c>
      <c r="AZ205" s="29">
        <v>0.29699999999999999</v>
      </c>
      <c r="BA205" s="29">
        <v>0.47</v>
      </c>
      <c r="BB205" s="4">
        <v>7009</v>
      </c>
      <c r="BC205" s="29">
        <v>6.0999999999999999E-2</v>
      </c>
      <c r="BD205" s="4">
        <v>5708</v>
      </c>
      <c r="BE205" s="4">
        <v>1147</v>
      </c>
      <c r="BF205" s="4">
        <v>89</v>
      </c>
      <c r="BG205" s="4">
        <v>13</v>
      </c>
      <c r="BH205" s="4">
        <v>28525</v>
      </c>
      <c r="BI205" s="5">
        <v>847</v>
      </c>
      <c r="BJ205" s="33">
        <v>2969.3</v>
      </c>
      <c r="BK205" s="4">
        <v>1514</v>
      </c>
      <c r="BL205" s="4">
        <v>1321</v>
      </c>
      <c r="BM205" s="4">
        <v>38</v>
      </c>
      <c r="BN205" s="4">
        <v>8</v>
      </c>
      <c r="BO205" s="4">
        <v>7</v>
      </c>
      <c r="BP205" s="4">
        <v>6</v>
      </c>
      <c r="BQ205" s="4">
        <v>3</v>
      </c>
      <c r="BR205" s="4">
        <v>6</v>
      </c>
      <c r="BS205" s="4">
        <v>2</v>
      </c>
      <c r="BT205" s="4">
        <v>3</v>
      </c>
      <c r="BU205" s="4">
        <v>120</v>
      </c>
      <c r="BV205" s="4">
        <v>613</v>
      </c>
      <c r="BW205" s="4">
        <v>24779</v>
      </c>
      <c r="BX205" s="29">
        <v>2.4141461877756773E-2</v>
      </c>
    </row>
    <row r="206" spans="1:76" x14ac:dyDescent="0.25">
      <c r="A206" s="6" t="s">
        <v>88</v>
      </c>
      <c r="B206" s="4">
        <v>6</v>
      </c>
      <c r="C206" s="4">
        <v>61</v>
      </c>
      <c r="D206" s="6">
        <v>6110</v>
      </c>
      <c r="E206" s="4" t="s">
        <v>588</v>
      </c>
      <c r="F206" s="4" t="s">
        <v>600</v>
      </c>
      <c r="G206" s="4" t="s">
        <v>613</v>
      </c>
      <c r="H206" s="4">
        <v>9100</v>
      </c>
      <c r="I206" s="4">
        <v>9090</v>
      </c>
      <c r="J206" s="4">
        <v>10</v>
      </c>
      <c r="K206" s="4">
        <v>25343</v>
      </c>
      <c r="L206" s="4">
        <v>12663</v>
      </c>
      <c r="M206" s="4">
        <v>12680</v>
      </c>
      <c r="N206" s="14">
        <f>(L206/M206)*100</f>
        <v>99.865930599369094</v>
      </c>
      <c r="O206" s="4">
        <v>49</v>
      </c>
      <c r="P206" s="4">
        <v>32.4</v>
      </c>
      <c r="Q206" s="4">
        <v>16.600000000000001</v>
      </c>
      <c r="R206" s="4">
        <v>21.8</v>
      </c>
      <c r="S206" s="4">
        <v>67.099999999999994</v>
      </c>
      <c r="T206" s="4">
        <v>11.1</v>
      </c>
      <c r="U206" s="25">
        <v>4184.5209999999997</v>
      </c>
      <c r="V206" s="34">
        <v>0.15112031996250153</v>
      </c>
      <c r="W206" s="4">
        <v>2843</v>
      </c>
      <c r="X206" s="27">
        <v>9.9912790000000001E-2</v>
      </c>
      <c r="Y206" s="35">
        <v>7163.1059999999998</v>
      </c>
      <c r="Z206" s="34">
        <v>0.25977754592895508</v>
      </c>
      <c r="AA206" s="4">
        <v>7084</v>
      </c>
      <c r="AB206" s="29">
        <v>0.26223919000000001</v>
      </c>
      <c r="AC206" s="11">
        <f>VLOOKUP($D206,[1]Hoja2!$A:$E,2,FALSE)</f>
        <v>22139</v>
      </c>
      <c r="AD206" s="11">
        <f>VLOOKUP($D206,[1]Hoja2!$A:$E,3,FALSE)</f>
        <v>24313</v>
      </c>
      <c r="AE206" s="11">
        <f>VLOOKUP($D206,[1]Hoja2!$A:$E,4,FALSE)</f>
        <v>27462</v>
      </c>
      <c r="AF206" s="11">
        <f>VLOOKUP($D206,[1]Hoja2!$A:$E,5,FALSE)</f>
        <v>30020</v>
      </c>
      <c r="AG206" s="36">
        <v>20954</v>
      </c>
      <c r="AH206" s="11">
        <f>K206-AG206</f>
        <v>4389</v>
      </c>
      <c r="AI206" s="26">
        <f>AG206/($AG206+$AH206)</f>
        <v>0.8268160833366216</v>
      </c>
      <c r="AJ206" s="26">
        <f>AH206/($AG206+$AH206)</f>
        <v>0.17318391666337846</v>
      </c>
      <c r="AK206" s="14">
        <f>IFERROR(AG206/AH206,0)</f>
        <v>4.7742082478924583</v>
      </c>
      <c r="AL206" s="28">
        <v>10042.833607907743</v>
      </c>
      <c r="AM206" s="30">
        <v>6096</v>
      </c>
      <c r="AN206" s="31">
        <v>0.60699999999999998</v>
      </c>
      <c r="AO206" s="32">
        <v>23120.192307692309</v>
      </c>
      <c r="AP206" s="32">
        <v>14427</v>
      </c>
      <c r="AQ206" s="31">
        <v>0.624</v>
      </c>
      <c r="AR206" s="30">
        <v>2072</v>
      </c>
      <c r="AS206" s="30">
        <v>4024</v>
      </c>
      <c r="AT206" s="31">
        <v>0.66010498687664043</v>
      </c>
      <c r="AU206" s="4">
        <v>164</v>
      </c>
      <c r="AV206" s="4">
        <v>110</v>
      </c>
      <c r="AW206" s="4">
        <v>269</v>
      </c>
      <c r="AX206" s="4">
        <v>543</v>
      </c>
      <c r="AY206" s="29">
        <v>0.30199999999999999</v>
      </c>
      <c r="AZ206" s="29">
        <v>0.20300000000000001</v>
      </c>
      <c r="BA206" s="29">
        <v>0.495</v>
      </c>
      <c r="BB206" s="4">
        <v>7838</v>
      </c>
      <c r="BC206" s="29">
        <v>6.9000000000000006E-2</v>
      </c>
      <c r="BD206" s="4">
        <v>7087</v>
      </c>
      <c r="BE206" s="4">
        <v>503</v>
      </c>
      <c r="BF206" s="4">
        <v>132</v>
      </c>
      <c r="BG206" s="4">
        <v>66</v>
      </c>
      <c r="BH206" s="4">
        <v>27462</v>
      </c>
      <c r="BI206" s="5">
        <v>656</v>
      </c>
      <c r="BJ206" s="33">
        <v>2388.8000000000002</v>
      </c>
      <c r="BK206" s="4">
        <v>1700</v>
      </c>
      <c r="BL206" s="4">
        <v>1540</v>
      </c>
      <c r="BM206" s="4">
        <v>37</v>
      </c>
      <c r="BN206" s="4">
        <v>9</v>
      </c>
      <c r="BO206" s="4">
        <v>0</v>
      </c>
      <c r="BP206" s="4">
        <v>11</v>
      </c>
      <c r="BQ206" s="4">
        <v>4</v>
      </c>
      <c r="BR206" s="4">
        <v>15</v>
      </c>
      <c r="BS206" s="4">
        <v>4</v>
      </c>
      <c r="BT206" s="4">
        <v>1</v>
      </c>
      <c r="BU206" s="4">
        <v>79</v>
      </c>
      <c r="BV206" s="4">
        <v>193</v>
      </c>
      <c r="BW206" s="4">
        <v>25150</v>
      </c>
      <c r="BX206" s="29">
        <v>7.6155151323836958E-3</v>
      </c>
    </row>
    <row r="207" spans="1:76" x14ac:dyDescent="0.25">
      <c r="A207" s="6" t="s">
        <v>15</v>
      </c>
      <c r="B207" s="4">
        <v>2</v>
      </c>
      <c r="C207" s="4">
        <v>23</v>
      </c>
      <c r="D207" s="6">
        <v>2301</v>
      </c>
      <c r="E207" s="4" t="s">
        <v>507</v>
      </c>
      <c r="F207" s="4" t="s">
        <v>516</v>
      </c>
      <c r="G207" s="4" t="s">
        <v>516</v>
      </c>
      <c r="H207" s="4">
        <v>10670</v>
      </c>
      <c r="I207" s="4">
        <v>10620</v>
      </c>
      <c r="J207" s="4">
        <v>50</v>
      </c>
      <c r="K207" s="4">
        <v>25186</v>
      </c>
      <c r="L207" s="4">
        <v>12481</v>
      </c>
      <c r="M207" s="4">
        <v>12705</v>
      </c>
      <c r="N207" s="14">
        <f>(L207/M207)*100</f>
        <v>98.236914600550961</v>
      </c>
      <c r="O207" s="4">
        <v>52.8</v>
      </c>
      <c r="P207" s="4">
        <v>36.6</v>
      </c>
      <c r="Q207" s="4">
        <v>16.2</v>
      </c>
      <c r="R207" s="4">
        <v>24</v>
      </c>
      <c r="S207" s="4">
        <v>65.400000000000006</v>
      </c>
      <c r="T207" s="4">
        <v>10.6</v>
      </c>
      <c r="U207" s="25">
        <v>2107</v>
      </c>
      <c r="V207" s="34">
        <v>0.11124604195356369</v>
      </c>
      <c r="W207" s="4">
        <v>1957</v>
      </c>
      <c r="X207" s="27">
        <v>0.10404051</v>
      </c>
      <c r="Y207" s="35">
        <v>3440</v>
      </c>
      <c r="Z207" s="34">
        <v>0.18854480981826782</v>
      </c>
      <c r="AA207" s="4">
        <v>3251</v>
      </c>
      <c r="AB207" s="29">
        <v>0.20080845</v>
      </c>
      <c r="AC207" s="11">
        <f>VLOOKUP($D207,[1]Hoja2!$A:$E,2,FALSE)</f>
        <v>24820</v>
      </c>
      <c r="AD207" s="11">
        <f>VLOOKUP($D207,[1]Hoja2!$A:$E,3,FALSE)</f>
        <v>25540</v>
      </c>
      <c r="AE207" s="11">
        <f>VLOOKUP($D207,[1]Hoja2!$A:$E,4,FALSE)</f>
        <v>28079</v>
      </c>
      <c r="AF207" s="11">
        <f>VLOOKUP($D207,[1]Hoja2!$A:$E,5,FALSE)</f>
        <v>28405</v>
      </c>
      <c r="AG207" s="36">
        <v>24631</v>
      </c>
      <c r="AH207" s="11">
        <f>K207-AG207</f>
        <v>555</v>
      </c>
      <c r="AI207" s="26">
        <f>AG207/($AG207+$AH207)</f>
        <v>0.97796394822520449</v>
      </c>
      <c r="AJ207" s="26">
        <f>AH207/($AG207+$AH207)</f>
        <v>2.203605177479552E-2</v>
      </c>
      <c r="AK207" s="14">
        <f>IFERROR(AG207/AH207,0)</f>
        <v>44.380180180180183</v>
      </c>
      <c r="AL207" s="28">
        <v>10679.856115107912</v>
      </c>
      <c r="AM207" s="30">
        <v>5938</v>
      </c>
      <c r="AN207" s="31">
        <v>0.55600000000000005</v>
      </c>
      <c r="AO207" s="32">
        <v>24175.531914893618</v>
      </c>
      <c r="AP207" s="32">
        <v>13635</v>
      </c>
      <c r="AQ207" s="31">
        <v>0.56399999999999995</v>
      </c>
      <c r="AR207" s="30">
        <v>2090</v>
      </c>
      <c r="AS207" s="30">
        <v>3848</v>
      </c>
      <c r="AT207" s="31">
        <v>0.64802963960929605</v>
      </c>
      <c r="AU207" s="4">
        <v>175</v>
      </c>
      <c r="AV207" s="4">
        <v>135</v>
      </c>
      <c r="AW207" s="4">
        <v>290</v>
      </c>
      <c r="AX207" s="4">
        <v>600</v>
      </c>
      <c r="AY207" s="29">
        <v>0.29199999999999998</v>
      </c>
      <c r="AZ207" s="29">
        <v>0.22500000000000001</v>
      </c>
      <c r="BA207" s="29">
        <v>0.48299999999999998</v>
      </c>
      <c r="BB207" s="4">
        <v>7819</v>
      </c>
      <c r="BC207" s="29">
        <v>7.6999999999999999E-2</v>
      </c>
      <c r="BD207" s="4">
        <v>7504</v>
      </c>
      <c r="BE207" s="4">
        <v>2</v>
      </c>
      <c r="BF207" s="4">
        <v>236</v>
      </c>
      <c r="BG207" s="4">
        <v>1</v>
      </c>
      <c r="BH207" s="4">
        <v>28079</v>
      </c>
      <c r="BI207" s="5">
        <v>782</v>
      </c>
      <c r="BJ207" s="33">
        <v>2785</v>
      </c>
      <c r="BK207" s="4">
        <v>1965</v>
      </c>
      <c r="BL207" s="4">
        <v>849</v>
      </c>
      <c r="BM207" s="4">
        <v>417</v>
      </c>
      <c r="BN207" s="4">
        <v>4</v>
      </c>
      <c r="BO207" s="4">
        <v>65</v>
      </c>
      <c r="BP207" s="4">
        <v>114</v>
      </c>
      <c r="BQ207" s="4">
        <v>20</v>
      </c>
      <c r="BR207" s="4">
        <v>288</v>
      </c>
      <c r="BS207" s="4">
        <v>2</v>
      </c>
      <c r="BT207" s="4">
        <v>2</v>
      </c>
      <c r="BU207" s="4">
        <v>204</v>
      </c>
      <c r="BV207" s="4">
        <v>1417</v>
      </c>
      <c r="BW207" s="4">
        <v>23769</v>
      </c>
      <c r="BX207" s="29">
        <v>5.6261415071865321E-2</v>
      </c>
    </row>
    <row r="208" spans="1:76" x14ac:dyDescent="0.25">
      <c r="A208" s="6" t="s">
        <v>188</v>
      </c>
      <c r="B208" s="4">
        <v>9</v>
      </c>
      <c r="C208" s="4">
        <v>91</v>
      </c>
      <c r="D208" s="6">
        <v>9114</v>
      </c>
      <c r="E208" s="4" t="s">
        <v>442</v>
      </c>
      <c r="F208" s="4" t="s">
        <v>443</v>
      </c>
      <c r="G208" s="4" t="s">
        <v>450</v>
      </c>
      <c r="H208" s="4">
        <v>10168</v>
      </c>
      <c r="I208" s="4">
        <v>10147</v>
      </c>
      <c r="J208" s="4">
        <v>21</v>
      </c>
      <c r="K208" s="4">
        <v>24837</v>
      </c>
      <c r="L208" s="4">
        <v>12065</v>
      </c>
      <c r="M208" s="4">
        <v>12772</v>
      </c>
      <c r="N208" s="14">
        <f>(L208/M208)*100</f>
        <v>94.464453492013774</v>
      </c>
      <c r="O208" s="4">
        <v>53.2</v>
      </c>
      <c r="P208" s="4">
        <v>30.3</v>
      </c>
      <c r="Q208" s="4">
        <v>22.9</v>
      </c>
      <c r="R208" s="4">
        <v>19.7</v>
      </c>
      <c r="S208" s="4">
        <v>65.3</v>
      </c>
      <c r="T208" s="4">
        <v>15</v>
      </c>
      <c r="U208" s="25">
        <v>5236</v>
      </c>
      <c r="V208" s="34">
        <v>0.21896955370903015</v>
      </c>
      <c r="W208" s="4">
        <v>2567</v>
      </c>
      <c r="X208" s="27">
        <v>0.10642299</v>
      </c>
      <c r="Y208" s="35">
        <v>5197</v>
      </c>
      <c r="Z208" s="34">
        <v>0.2249101996421814</v>
      </c>
      <c r="AA208" s="4">
        <v>6539</v>
      </c>
      <c r="AB208" s="29">
        <v>0.28092660000000003</v>
      </c>
      <c r="AC208" s="11">
        <f>VLOOKUP($D208,[1]Hoja2!$A:$E,2,FALSE)</f>
        <v>22792</v>
      </c>
      <c r="AD208" s="11">
        <f>VLOOKUP($D208,[1]Hoja2!$A:$E,3,FALSE)</f>
        <v>24253</v>
      </c>
      <c r="AE208" s="11">
        <f>VLOOKUP($D208,[1]Hoja2!$A:$E,4,FALSE)</f>
        <v>26096</v>
      </c>
      <c r="AF208" s="11">
        <f>VLOOKUP($D208,[1]Hoja2!$A:$E,5,FALSE)</f>
        <v>27222</v>
      </c>
      <c r="AG208" s="36">
        <v>16531</v>
      </c>
      <c r="AH208" s="11">
        <f>K208-AG208</f>
        <v>8306</v>
      </c>
      <c r="AI208" s="26">
        <f>AG208/($AG208+$AH208)</f>
        <v>0.66557957885412888</v>
      </c>
      <c r="AJ208" s="26">
        <f>AH208/($AG208+$AH208)</f>
        <v>0.33442042114587106</v>
      </c>
      <c r="AK208" s="14">
        <f>IFERROR(AG208/AH208,0)</f>
        <v>1.9902480134842282</v>
      </c>
      <c r="AL208" s="28">
        <v>9772.3214285714275</v>
      </c>
      <c r="AM208" s="30">
        <v>6567</v>
      </c>
      <c r="AN208" s="31">
        <v>0.67200000000000004</v>
      </c>
      <c r="AO208" s="32">
        <v>24509.516837481697</v>
      </c>
      <c r="AP208" s="32">
        <v>16740</v>
      </c>
      <c r="AQ208" s="31">
        <v>0.68300000000000005</v>
      </c>
      <c r="AR208" s="30">
        <v>2948</v>
      </c>
      <c r="AS208" s="30">
        <v>3619</v>
      </c>
      <c r="AT208" s="31">
        <v>0.5510887772194305</v>
      </c>
      <c r="AU208" s="4">
        <v>70</v>
      </c>
      <c r="AV208" s="4">
        <v>81</v>
      </c>
      <c r="AW208" s="4">
        <v>335</v>
      </c>
      <c r="AX208" s="4">
        <v>486</v>
      </c>
      <c r="AY208" s="29">
        <v>0.14399999999999999</v>
      </c>
      <c r="AZ208" s="29">
        <v>0.16700000000000001</v>
      </c>
      <c r="BA208" s="29">
        <v>0.68899999999999995</v>
      </c>
      <c r="BB208" s="4">
        <v>8487</v>
      </c>
      <c r="BC208" s="29">
        <v>5.7000000000000002E-2</v>
      </c>
      <c r="BD208" s="4">
        <v>6674</v>
      </c>
      <c r="BE208" s="4">
        <v>1342</v>
      </c>
      <c r="BF208" s="4">
        <v>128</v>
      </c>
      <c r="BG208" s="4">
        <v>261</v>
      </c>
      <c r="BH208" s="4">
        <v>26096</v>
      </c>
      <c r="BI208" s="5">
        <v>596</v>
      </c>
      <c r="BJ208" s="33">
        <v>2283.9</v>
      </c>
      <c r="BK208" s="4">
        <v>8423</v>
      </c>
      <c r="BL208" s="4">
        <v>8203</v>
      </c>
      <c r="BM208" s="4">
        <v>7</v>
      </c>
      <c r="BN208" s="4">
        <v>4</v>
      </c>
      <c r="BO208" s="4">
        <v>0</v>
      </c>
      <c r="BP208" s="4">
        <v>2</v>
      </c>
      <c r="BQ208" s="4">
        <v>1</v>
      </c>
      <c r="BR208" s="4">
        <v>4</v>
      </c>
      <c r="BS208" s="4">
        <v>5</v>
      </c>
      <c r="BT208" s="4">
        <v>0</v>
      </c>
      <c r="BU208" s="4">
        <v>197</v>
      </c>
      <c r="BV208" s="4">
        <v>217</v>
      </c>
      <c r="BW208" s="4">
        <v>24620</v>
      </c>
      <c r="BX208" s="29">
        <v>8.7369650118774411E-3</v>
      </c>
    </row>
    <row r="209" spans="1:76" x14ac:dyDescent="0.25">
      <c r="A209" s="6" t="s">
        <v>154</v>
      </c>
      <c r="B209" s="4">
        <v>8</v>
      </c>
      <c r="C209" s="4">
        <v>82</v>
      </c>
      <c r="D209" s="6">
        <v>8201</v>
      </c>
      <c r="E209" s="4" t="s">
        <v>386</v>
      </c>
      <c r="F209" s="4" t="s">
        <v>398</v>
      </c>
      <c r="G209" s="4" t="s">
        <v>404</v>
      </c>
      <c r="H209" s="4">
        <v>9288</v>
      </c>
      <c r="I209" s="4">
        <v>9262</v>
      </c>
      <c r="J209" s="4">
        <v>26</v>
      </c>
      <c r="K209" s="4">
        <v>25522</v>
      </c>
      <c r="L209" s="4">
        <v>12441</v>
      </c>
      <c r="M209" s="4">
        <v>13081</v>
      </c>
      <c r="N209" s="14">
        <f>(L209/M209)*100</f>
        <v>95.107407690543539</v>
      </c>
      <c r="O209" s="4">
        <v>50</v>
      </c>
      <c r="P209" s="4">
        <v>33.6</v>
      </c>
      <c r="Q209" s="4">
        <v>16.399999999999999</v>
      </c>
      <c r="R209" s="4">
        <v>22.4</v>
      </c>
      <c r="S209" s="4">
        <v>66.599999999999994</v>
      </c>
      <c r="T209" s="4">
        <v>10.9</v>
      </c>
      <c r="U209" s="25">
        <v>6696</v>
      </c>
      <c r="V209" s="34">
        <v>0.26859205961227417</v>
      </c>
      <c r="W209" s="4">
        <v>3302</v>
      </c>
      <c r="X209" s="27">
        <v>0.13247300000000001</v>
      </c>
      <c r="Y209" s="35">
        <v>6893</v>
      </c>
      <c r="Z209" s="34">
        <v>0.29395708441734314</v>
      </c>
      <c r="AA209" s="4">
        <v>7913</v>
      </c>
      <c r="AB209" s="29">
        <v>0.32239832000000002</v>
      </c>
      <c r="AC209" s="11">
        <f>VLOOKUP($D209,[1]Hoja2!$A:$E,2,FALSE)</f>
        <v>26031</v>
      </c>
      <c r="AD209" s="11">
        <f>VLOOKUP($D209,[1]Hoja2!$A:$E,3,FALSE)</f>
        <v>26520</v>
      </c>
      <c r="AE209" s="11">
        <f>VLOOKUP($D209,[1]Hoja2!$A:$E,4,FALSE)</f>
        <v>27100</v>
      </c>
      <c r="AF209" s="11">
        <f>VLOOKUP($D209,[1]Hoja2!$A:$E,5,FALSE)</f>
        <v>27102</v>
      </c>
      <c r="AG209" s="36">
        <v>23477</v>
      </c>
      <c r="AH209" s="11">
        <f>K209-AG209</f>
        <v>2045</v>
      </c>
      <c r="AI209" s="26">
        <f>AG209/($AG209+$AH209)</f>
        <v>0.91987305070135572</v>
      </c>
      <c r="AJ209" s="26">
        <f>AH209/($AG209+$AH209)</f>
        <v>8.0126949298644307E-2</v>
      </c>
      <c r="AK209" s="14">
        <f>IFERROR(AG209/AH209,0)</f>
        <v>11.480195599022005</v>
      </c>
      <c r="AL209" s="28">
        <v>10151.898734177215</v>
      </c>
      <c r="AM209" s="30">
        <v>6416</v>
      </c>
      <c r="AN209" s="31">
        <v>0.63200000000000001</v>
      </c>
      <c r="AO209" s="32">
        <v>25719.512195121952</v>
      </c>
      <c r="AP209" s="32">
        <v>16872</v>
      </c>
      <c r="AQ209" s="31">
        <v>0.65600000000000003</v>
      </c>
      <c r="AR209" s="30">
        <v>3035</v>
      </c>
      <c r="AS209" s="30">
        <v>3381</v>
      </c>
      <c r="AT209" s="31">
        <v>0.52696384039900246</v>
      </c>
      <c r="AU209" s="4">
        <v>85</v>
      </c>
      <c r="AV209" s="4">
        <v>102</v>
      </c>
      <c r="AW209" s="4">
        <v>222</v>
      </c>
      <c r="AX209" s="4">
        <v>409</v>
      </c>
      <c r="AY209" s="29">
        <v>0.20799999999999999</v>
      </c>
      <c r="AZ209" s="29">
        <v>0.249</v>
      </c>
      <c r="BA209" s="29">
        <v>0.54300000000000004</v>
      </c>
      <c r="BB209" s="4">
        <v>7938</v>
      </c>
      <c r="BC209" s="29">
        <v>5.1999999999999998E-2</v>
      </c>
      <c r="BD209" s="4">
        <v>7312</v>
      </c>
      <c r="BE209" s="4">
        <v>250</v>
      </c>
      <c r="BF209" s="4">
        <v>166</v>
      </c>
      <c r="BG209" s="4">
        <v>150</v>
      </c>
      <c r="BH209" s="4">
        <v>27100</v>
      </c>
      <c r="BI209" s="5">
        <v>874</v>
      </c>
      <c r="BJ209" s="33">
        <v>3225.1</v>
      </c>
      <c r="BK209" s="4">
        <v>7190</v>
      </c>
      <c r="BL209" s="4">
        <v>6923</v>
      </c>
      <c r="BM209" s="4">
        <v>26</v>
      </c>
      <c r="BN209" s="4">
        <v>4</v>
      </c>
      <c r="BO209" s="4">
        <v>0</v>
      </c>
      <c r="BP209" s="4">
        <v>9</v>
      </c>
      <c r="BQ209" s="4">
        <v>0</v>
      </c>
      <c r="BR209" s="4">
        <v>2</v>
      </c>
      <c r="BS209" s="4">
        <v>5</v>
      </c>
      <c r="BT209" s="4">
        <v>0</v>
      </c>
      <c r="BU209" s="4">
        <v>221</v>
      </c>
      <c r="BV209" s="4">
        <v>78</v>
      </c>
      <c r="BW209" s="4">
        <v>25444</v>
      </c>
      <c r="BX209" s="29">
        <v>3.0561868192147952E-3</v>
      </c>
    </row>
    <row r="210" spans="1:76" x14ac:dyDescent="0.25">
      <c r="A210" s="6" t="s">
        <v>289</v>
      </c>
      <c r="B210" s="4">
        <v>13</v>
      </c>
      <c r="C210" s="4">
        <v>132</v>
      </c>
      <c r="D210" s="6">
        <v>13202</v>
      </c>
      <c r="E210" s="4" t="s">
        <v>625</v>
      </c>
      <c r="F210" s="4" t="s">
        <v>663</v>
      </c>
      <c r="G210" s="4" t="s">
        <v>664</v>
      </c>
      <c r="H210" s="4">
        <v>8308</v>
      </c>
      <c r="I210" s="4">
        <v>8296</v>
      </c>
      <c r="J210" s="4">
        <v>12</v>
      </c>
      <c r="K210" s="4">
        <v>26521</v>
      </c>
      <c r="L210" s="4">
        <v>13429</v>
      </c>
      <c r="M210" s="4">
        <v>13092</v>
      </c>
      <c r="N210" s="14">
        <f>(L210/M210)*100</f>
        <v>102.57409104796822</v>
      </c>
      <c r="O210" s="4">
        <v>44.9</v>
      </c>
      <c r="P210" s="4">
        <v>30.3</v>
      </c>
      <c r="Q210" s="4">
        <v>14.6</v>
      </c>
      <c r="R210" s="4">
        <v>20.9</v>
      </c>
      <c r="S210" s="4">
        <v>69</v>
      </c>
      <c r="T210" s="4">
        <v>10.1</v>
      </c>
      <c r="U210" s="25">
        <v>945.08090000000004</v>
      </c>
      <c r="V210" s="34">
        <v>3.6301795393228531E-2</v>
      </c>
      <c r="W210" s="4">
        <v>1284</v>
      </c>
      <c r="X210" s="27">
        <v>4.7450609999999997E-2</v>
      </c>
      <c r="Y210" s="35">
        <v>2914.567</v>
      </c>
      <c r="Z210" s="34">
        <v>0.11323104798793793</v>
      </c>
      <c r="AA210" s="4">
        <v>5437</v>
      </c>
      <c r="AB210" s="29">
        <v>0.2032582</v>
      </c>
      <c r="AC210" s="11">
        <f>VLOOKUP($D210,[1]Hoja2!$A:$E,2,FALSE)</f>
        <v>17134</v>
      </c>
      <c r="AD210" s="11">
        <f>VLOOKUP($D210,[1]Hoja2!$A:$E,3,FALSE)</f>
        <v>23010</v>
      </c>
      <c r="AE210" s="11">
        <f>VLOOKUP($D210,[1]Hoja2!$A:$E,4,FALSE)</f>
        <v>30433</v>
      </c>
      <c r="AF210" s="11">
        <f>VLOOKUP($D210,[1]Hoja2!$A:$E,5,FALSE)</f>
        <v>36316</v>
      </c>
      <c r="AG210" s="36">
        <v>11670</v>
      </c>
      <c r="AH210" s="11">
        <f>K210-AG210</f>
        <v>14851</v>
      </c>
      <c r="AI210" s="26">
        <f>AG210/($AG210+$AH210)</f>
        <v>0.44002865653632972</v>
      </c>
      <c r="AJ210" s="26">
        <f>AH210/($AG210+$AH210)</f>
        <v>0.55997134346367028</v>
      </c>
      <c r="AK210" s="14">
        <f>IFERROR(AG210/AH210,0)</f>
        <v>0.78580566965187526</v>
      </c>
      <c r="AL210" s="28">
        <v>6779.7619047619046</v>
      </c>
      <c r="AM210" s="30">
        <v>3417</v>
      </c>
      <c r="AN210" s="31">
        <v>0.504</v>
      </c>
      <c r="AO210" s="32">
        <v>18085.657370517929</v>
      </c>
      <c r="AP210" s="32">
        <v>9079</v>
      </c>
      <c r="AQ210" s="31">
        <v>0.502</v>
      </c>
      <c r="AR210" s="30">
        <v>1588</v>
      </c>
      <c r="AS210" s="30">
        <v>1829</v>
      </c>
      <c r="AT210" s="31">
        <v>0.53526485220954056</v>
      </c>
      <c r="AU210" s="4">
        <v>91</v>
      </c>
      <c r="AV210" s="4">
        <v>93</v>
      </c>
      <c r="AW210" s="4">
        <v>169</v>
      </c>
      <c r="AX210" s="4">
        <v>353</v>
      </c>
      <c r="AY210" s="29">
        <v>0.25800000000000001</v>
      </c>
      <c r="AZ210" s="29">
        <v>0.26300000000000001</v>
      </c>
      <c r="BA210" s="29">
        <v>0.47899999999999998</v>
      </c>
      <c r="BB210" s="4">
        <v>7560</v>
      </c>
      <c r="BC210" s="29">
        <v>4.7E-2</v>
      </c>
      <c r="BD210" s="4">
        <v>6021</v>
      </c>
      <c r="BE210" s="4">
        <v>928</v>
      </c>
      <c r="BF210" s="4">
        <v>109</v>
      </c>
      <c r="BG210" s="4">
        <v>466</v>
      </c>
      <c r="BH210" s="4">
        <v>30433</v>
      </c>
      <c r="BI210" s="54">
        <v>1509</v>
      </c>
      <c r="BJ210" s="33">
        <v>4958.3999999999996</v>
      </c>
      <c r="BK210" s="4">
        <v>1716</v>
      </c>
      <c r="BL210" s="4">
        <v>1503</v>
      </c>
      <c r="BM210" s="4">
        <v>32</v>
      </c>
      <c r="BN210" s="4">
        <v>10</v>
      </c>
      <c r="BO210" s="4">
        <v>5</v>
      </c>
      <c r="BP210" s="4">
        <v>9</v>
      </c>
      <c r="BQ210" s="4">
        <v>3</v>
      </c>
      <c r="BR210" s="4">
        <v>22</v>
      </c>
      <c r="BS210" s="4">
        <v>6</v>
      </c>
      <c r="BT210" s="4">
        <v>1</v>
      </c>
      <c r="BU210" s="4">
        <v>125</v>
      </c>
      <c r="BV210" s="4">
        <v>566</v>
      </c>
      <c r="BW210" s="4">
        <v>25955</v>
      </c>
      <c r="BX210" s="29">
        <v>2.1341578371856264E-2</v>
      </c>
    </row>
    <row r="211" spans="1:76" x14ac:dyDescent="0.25">
      <c r="A211" s="6" t="s">
        <v>223</v>
      </c>
      <c r="B211" s="4">
        <v>10</v>
      </c>
      <c r="C211" s="4">
        <v>102</v>
      </c>
      <c r="D211" s="6">
        <v>10208</v>
      </c>
      <c r="E211" s="4" t="s">
        <v>681</v>
      </c>
      <c r="F211" s="4" t="s">
        <v>691</v>
      </c>
      <c r="G211" s="4" t="s">
        <v>695</v>
      </c>
      <c r="H211" s="4">
        <v>11003</v>
      </c>
      <c r="I211" s="4">
        <v>10946</v>
      </c>
      <c r="J211" s="4">
        <v>57</v>
      </c>
      <c r="K211" s="4">
        <v>27192</v>
      </c>
      <c r="L211" s="4">
        <v>13857</v>
      </c>
      <c r="M211" s="4">
        <v>13335</v>
      </c>
      <c r="N211" s="14">
        <f>(L211/M211)*100</f>
        <v>103.91451068616422</v>
      </c>
      <c r="O211" s="4">
        <v>43.9</v>
      </c>
      <c r="P211" s="4">
        <v>33.5</v>
      </c>
      <c r="Q211" s="4">
        <v>10.4</v>
      </c>
      <c r="R211" s="4">
        <v>23.3</v>
      </c>
      <c r="S211" s="4">
        <v>69.5</v>
      </c>
      <c r="T211" s="4">
        <v>7.2</v>
      </c>
      <c r="U211" s="25">
        <v>4502</v>
      </c>
      <c r="V211" s="34">
        <v>0.1221245676279068</v>
      </c>
      <c r="W211" s="4">
        <v>5131</v>
      </c>
      <c r="X211" s="27">
        <v>0.13116243999999999</v>
      </c>
      <c r="Y211" s="35">
        <v>9604</v>
      </c>
      <c r="Z211" s="34">
        <v>0.27213737368583679</v>
      </c>
      <c r="AA211" s="4">
        <v>14032</v>
      </c>
      <c r="AB211" s="29">
        <v>0.36292532999999999</v>
      </c>
      <c r="AC211" s="11">
        <f>VLOOKUP($D211,[1]Hoja2!$A:$E,2,FALSE)</f>
        <v>22553</v>
      </c>
      <c r="AD211" s="11">
        <f>VLOOKUP($D211,[1]Hoja2!$A:$E,3,FALSE)</f>
        <v>26401</v>
      </c>
      <c r="AE211" s="11">
        <f>VLOOKUP($D211,[1]Hoja2!$A:$E,4,FALSE)</f>
        <v>29309</v>
      </c>
      <c r="AF211" s="11">
        <f>VLOOKUP($D211,[1]Hoja2!$A:$E,5,FALSE)</f>
        <v>31162</v>
      </c>
      <c r="AG211" s="36">
        <v>17814</v>
      </c>
      <c r="AH211" s="11">
        <f>K211-AG211</f>
        <v>9378</v>
      </c>
      <c r="AI211" s="26">
        <f>AG211/($AG211+$AH211)</f>
        <v>0.65511915269196819</v>
      </c>
      <c r="AJ211" s="26">
        <f>AH211/($AG211+$AH211)</f>
        <v>0.34488084730803176</v>
      </c>
      <c r="AK211" s="14">
        <f>IFERROR(AG211/AH211,0)</f>
        <v>1.8995521433141396</v>
      </c>
      <c r="AL211" s="28">
        <v>9310.9869646182487</v>
      </c>
      <c r="AM211" s="30">
        <v>5000</v>
      </c>
      <c r="AN211" s="31">
        <v>0.53700000000000003</v>
      </c>
      <c r="AO211" s="32">
        <v>25161.870503597122</v>
      </c>
      <c r="AP211" s="32">
        <v>13990</v>
      </c>
      <c r="AQ211" s="31">
        <v>0.55600000000000005</v>
      </c>
      <c r="AR211" s="30">
        <v>2270</v>
      </c>
      <c r="AS211" s="30">
        <v>2730</v>
      </c>
      <c r="AT211" s="31">
        <v>0.54600000000000004</v>
      </c>
      <c r="AU211" s="4">
        <v>104</v>
      </c>
      <c r="AV211" s="4">
        <v>63</v>
      </c>
      <c r="AW211" s="4">
        <v>909</v>
      </c>
      <c r="AX211" s="4">
        <v>1076</v>
      </c>
      <c r="AY211" s="29">
        <v>9.7000000000000003E-2</v>
      </c>
      <c r="AZ211" s="29">
        <v>5.8999999999999997E-2</v>
      </c>
      <c r="BA211" s="29">
        <v>0.84499999999999997</v>
      </c>
      <c r="BB211" s="4">
        <v>9080</v>
      </c>
      <c r="BC211" s="29">
        <v>0.11899999999999999</v>
      </c>
      <c r="BD211" s="4">
        <v>6145</v>
      </c>
      <c r="BE211" s="4">
        <v>934</v>
      </c>
      <c r="BF211" s="4">
        <v>329</v>
      </c>
      <c r="BG211" s="4">
        <v>1616</v>
      </c>
      <c r="BH211" s="4">
        <v>29309</v>
      </c>
      <c r="BI211" s="54">
        <v>1626</v>
      </c>
      <c r="BJ211" s="33">
        <v>5547.8</v>
      </c>
      <c r="BK211" s="4">
        <v>13192</v>
      </c>
      <c r="BL211" s="4">
        <v>5630</v>
      </c>
      <c r="BM211" s="4">
        <v>32</v>
      </c>
      <c r="BN211" s="4">
        <v>6</v>
      </c>
      <c r="BO211" s="4">
        <v>1</v>
      </c>
      <c r="BP211" s="4">
        <v>7</v>
      </c>
      <c r="BQ211" s="4">
        <v>2</v>
      </c>
      <c r="BR211" s="4">
        <v>14</v>
      </c>
      <c r="BS211" s="4">
        <v>13</v>
      </c>
      <c r="BT211" s="4">
        <v>5</v>
      </c>
      <c r="BU211" s="4">
        <v>7482</v>
      </c>
      <c r="BV211" s="4">
        <v>445</v>
      </c>
      <c r="BW211" s="4">
        <v>26747</v>
      </c>
      <c r="BX211" s="29">
        <v>1.636510738452486E-2</v>
      </c>
    </row>
    <row r="212" spans="1:76" x14ac:dyDescent="0.25">
      <c r="A212" s="6" t="s">
        <v>166</v>
      </c>
      <c r="B212" s="4">
        <v>8</v>
      </c>
      <c r="C212" s="4">
        <v>83</v>
      </c>
      <c r="D212" s="6">
        <v>8306</v>
      </c>
      <c r="E212" s="4" t="s">
        <v>386</v>
      </c>
      <c r="F212" s="4" t="s">
        <v>405</v>
      </c>
      <c r="G212" s="4" t="s">
        <v>413</v>
      </c>
      <c r="H212" s="4">
        <v>10130</v>
      </c>
      <c r="I212" s="4">
        <v>10107</v>
      </c>
      <c r="J212" s="4">
        <v>23</v>
      </c>
      <c r="K212" s="4">
        <v>26315</v>
      </c>
      <c r="L212" s="4">
        <v>12962</v>
      </c>
      <c r="M212" s="4">
        <v>13353</v>
      </c>
      <c r="N212" s="14">
        <f>(L212/M212)*100</f>
        <v>97.071819066876358</v>
      </c>
      <c r="O212" s="4">
        <v>51</v>
      </c>
      <c r="P212" s="4">
        <v>32.9</v>
      </c>
      <c r="Q212" s="4">
        <v>18.100000000000001</v>
      </c>
      <c r="R212" s="4">
        <v>21.8</v>
      </c>
      <c r="S212" s="4">
        <v>66.2</v>
      </c>
      <c r="T212" s="4">
        <v>12</v>
      </c>
      <c r="U212" s="25">
        <v>4700</v>
      </c>
      <c r="V212" s="34">
        <v>0.18499566614627838</v>
      </c>
      <c r="W212" s="4">
        <v>4384</v>
      </c>
      <c r="X212" s="27">
        <v>0.17353188999999999</v>
      </c>
      <c r="Y212" s="35">
        <v>5394</v>
      </c>
      <c r="Z212" s="34">
        <v>0.21700124442577362</v>
      </c>
      <c r="AA212" s="4">
        <v>6159</v>
      </c>
      <c r="AB212" s="29">
        <v>0.25728963999999999</v>
      </c>
      <c r="AC212" s="11">
        <f>VLOOKUP($D212,[1]Hoja2!$A:$E,2,FALSE)</f>
        <v>27031</v>
      </c>
      <c r="AD212" s="11">
        <f>VLOOKUP($D212,[1]Hoja2!$A:$E,3,FALSE)</f>
        <v>27350</v>
      </c>
      <c r="AE212" s="11">
        <f>VLOOKUP($D212,[1]Hoja2!$A:$E,4,FALSE)</f>
        <v>27944</v>
      </c>
      <c r="AF212" s="11">
        <f>VLOOKUP($D212,[1]Hoja2!$A:$E,5,FALSE)</f>
        <v>28035</v>
      </c>
      <c r="AG212" s="36">
        <v>23031</v>
      </c>
      <c r="AH212" s="11">
        <f>K212-AG212</f>
        <v>3284</v>
      </c>
      <c r="AI212" s="26">
        <f>AG212/($AG212+$AH212)</f>
        <v>0.87520425612768382</v>
      </c>
      <c r="AJ212" s="26">
        <f>AH212/($AG212+$AH212)</f>
        <v>0.12479574387231616</v>
      </c>
      <c r="AK212" s="14">
        <f>IFERROR(AG212/AH212,0)</f>
        <v>7.0130937880633377</v>
      </c>
      <c r="AL212" s="28">
        <v>9040.4929577464791</v>
      </c>
      <c r="AM212" s="30">
        <v>5135</v>
      </c>
      <c r="AN212" s="31">
        <v>0.56799999999999995</v>
      </c>
      <c r="AO212" s="32">
        <v>25180.679785330947</v>
      </c>
      <c r="AP212" s="32">
        <v>14076</v>
      </c>
      <c r="AQ212" s="31">
        <v>0.55900000000000005</v>
      </c>
      <c r="AR212" s="30">
        <v>2396</v>
      </c>
      <c r="AS212" s="30">
        <v>2739</v>
      </c>
      <c r="AT212" s="31">
        <v>0.5333982473222979</v>
      </c>
      <c r="AU212" s="4">
        <v>68</v>
      </c>
      <c r="AV212" s="4">
        <v>63</v>
      </c>
      <c r="AW212" s="4">
        <v>241</v>
      </c>
      <c r="AX212" s="4">
        <v>372</v>
      </c>
      <c r="AY212" s="29">
        <v>0.183</v>
      </c>
      <c r="AZ212" s="29">
        <v>0.16900000000000001</v>
      </c>
      <c r="BA212" s="29">
        <v>0.64800000000000002</v>
      </c>
      <c r="BB212" s="4">
        <v>8475</v>
      </c>
      <c r="BC212" s="29">
        <v>4.3999999999999997E-2</v>
      </c>
      <c r="BD212" s="4">
        <v>7155</v>
      </c>
      <c r="BE212" s="4">
        <v>318</v>
      </c>
      <c r="BF212" s="4">
        <v>121</v>
      </c>
      <c r="BG212" s="4">
        <v>846</v>
      </c>
      <c r="BH212" s="4">
        <v>27944</v>
      </c>
      <c r="BI212" s="5">
        <v>957</v>
      </c>
      <c r="BJ212" s="33">
        <v>3424.7</v>
      </c>
      <c r="BK212" s="4">
        <v>1642</v>
      </c>
      <c r="BL212" s="4">
        <v>1514</v>
      </c>
      <c r="BM212" s="4">
        <v>18</v>
      </c>
      <c r="BN212" s="4">
        <v>25</v>
      </c>
      <c r="BO212" s="4">
        <v>1</v>
      </c>
      <c r="BP212" s="4">
        <v>2</v>
      </c>
      <c r="BQ212" s="4">
        <v>2</v>
      </c>
      <c r="BR212" s="4">
        <v>10</v>
      </c>
      <c r="BS212" s="4">
        <v>10</v>
      </c>
      <c r="BT212" s="4">
        <v>0</v>
      </c>
      <c r="BU212" s="4">
        <v>60</v>
      </c>
      <c r="BV212" s="4">
        <v>64</v>
      </c>
      <c r="BW212" s="4">
        <v>26251</v>
      </c>
      <c r="BX212" s="29">
        <v>2.4320729621888659E-3</v>
      </c>
    </row>
    <row r="213" spans="1:76" x14ac:dyDescent="0.25">
      <c r="A213" s="6" t="s">
        <v>341</v>
      </c>
      <c r="B213" s="4">
        <v>16</v>
      </c>
      <c r="C213" s="5">
        <v>163</v>
      </c>
      <c r="D213" s="6">
        <v>16302</v>
      </c>
      <c r="E213" s="4" t="s">
        <v>386</v>
      </c>
      <c r="F213" s="4" t="s">
        <v>420</v>
      </c>
      <c r="G213" s="4" t="s">
        <v>422</v>
      </c>
      <c r="H213" s="4">
        <v>10054</v>
      </c>
      <c r="I213" s="4">
        <v>10048</v>
      </c>
      <c r="J213" s="4">
        <v>6</v>
      </c>
      <c r="K213" s="4">
        <v>26881</v>
      </c>
      <c r="L213" s="4">
        <v>13424</v>
      </c>
      <c r="M213" s="4">
        <v>13457</v>
      </c>
      <c r="N213" s="14">
        <f>(L213/M213)*100</f>
        <v>99.754774466820237</v>
      </c>
      <c r="O213" s="4">
        <v>47.8</v>
      </c>
      <c r="P213" s="4">
        <v>30.9</v>
      </c>
      <c r="Q213" s="4">
        <v>16.899999999999999</v>
      </c>
      <c r="R213" s="4">
        <v>20.9</v>
      </c>
      <c r="S213" s="4">
        <v>67.7</v>
      </c>
      <c r="T213" s="4">
        <v>11.5</v>
      </c>
      <c r="U213" s="25">
        <v>5586.81</v>
      </c>
      <c r="V213" s="34">
        <v>0.22713378071784973</v>
      </c>
      <c r="W213" s="4">
        <v>5422</v>
      </c>
      <c r="X213" s="27">
        <v>0.22031087999999999</v>
      </c>
      <c r="Y213" s="35">
        <v>5886.7030000000004</v>
      </c>
      <c r="Z213" s="34">
        <v>0.24441364407539368</v>
      </c>
      <c r="AA213" s="4">
        <v>5809</v>
      </c>
      <c r="AB213" s="29">
        <v>0.27251787999999999</v>
      </c>
      <c r="AC213" s="11">
        <f>VLOOKUP($D213,[1]Hoja2!$A:$E,2,FALSE)</f>
        <v>24538</v>
      </c>
      <c r="AD213" s="11">
        <f>VLOOKUP($D213,[1]Hoja2!$A:$E,3,FALSE)</f>
        <v>26264</v>
      </c>
      <c r="AE213" s="11">
        <f>VLOOKUP($D213,[1]Hoja2!$A:$E,4,FALSE)</f>
        <v>28375</v>
      </c>
      <c r="AF213" s="11">
        <f>VLOOKUP($D213,[1]Hoja2!$A:$E,5,FALSE)</f>
        <v>29911</v>
      </c>
      <c r="AG213" s="36">
        <v>9098</v>
      </c>
      <c r="AH213" s="11">
        <f>K213-AG213</f>
        <v>17783</v>
      </c>
      <c r="AI213" s="26">
        <f>AG213/($AG213+$AH213)</f>
        <v>0.3384546705851717</v>
      </c>
      <c r="AJ213" s="26">
        <f>AH213/($AG213+$AH213)</f>
        <v>0.66154532941482835</v>
      </c>
      <c r="AK213" s="14">
        <f>IFERROR(AG213/AH213,0)</f>
        <v>0.51161221391216327</v>
      </c>
      <c r="AL213" s="28">
        <v>8993.0167597765376</v>
      </c>
      <c r="AM213" s="30">
        <v>6439</v>
      </c>
      <c r="AN213" s="31">
        <v>0.71599999999999997</v>
      </c>
      <c r="AO213" s="32">
        <v>25663.448275862069</v>
      </c>
      <c r="AP213" s="32">
        <v>18606</v>
      </c>
      <c r="AQ213" s="31">
        <v>0.72499999999999998</v>
      </c>
      <c r="AR213" s="30">
        <v>3808</v>
      </c>
      <c r="AS213" s="30">
        <v>2631</v>
      </c>
      <c r="AT213" s="31">
        <v>0.40860382046901694</v>
      </c>
      <c r="AU213" s="4">
        <v>83</v>
      </c>
      <c r="AV213" s="4">
        <v>56</v>
      </c>
      <c r="AW213" s="4">
        <v>288</v>
      </c>
      <c r="AX213" s="4">
        <v>427</v>
      </c>
      <c r="AY213" s="29">
        <v>0.19400000000000001</v>
      </c>
      <c r="AZ213" s="29">
        <v>0.13100000000000001</v>
      </c>
      <c r="BA213" s="29">
        <v>0.67400000000000004</v>
      </c>
      <c r="BB213" s="4">
        <v>8605</v>
      </c>
      <c r="BC213" s="29">
        <v>0.05</v>
      </c>
      <c r="BD213" s="4">
        <v>6661</v>
      </c>
      <c r="BE213" s="4">
        <v>1621</v>
      </c>
      <c r="BF213" s="4">
        <v>128</v>
      </c>
      <c r="BG213" s="4">
        <v>149</v>
      </c>
      <c r="BH213" s="4">
        <v>28375</v>
      </c>
      <c r="BI213" s="5">
        <v>980</v>
      </c>
      <c r="BJ213" s="33">
        <v>3453.7</v>
      </c>
      <c r="BK213" s="4">
        <v>1283</v>
      </c>
      <c r="BL213" s="4">
        <v>1168</v>
      </c>
      <c r="BM213" s="4">
        <v>18</v>
      </c>
      <c r="BN213" s="4">
        <v>2</v>
      </c>
      <c r="BO213" s="4">
        <v>1</v>
      </c>
      <c r="BP213" s="4">
        <v>8</v>
      </c>
      <c r="BQ213" s="4">
        <v>1</v>
      </c>
      <c r="BR213" s="4">
        <v>12</v>
      </c>
      <c r="BS213" s="4">
        <v>0</v>
      </c>
      <c r="BT213" s="4">
        <v>0</v>
      </c>
      <c r="BU213" s="4">
        <v>73</v>
      </c>
      <c r="BV213" s="4">
        <v>134</v>
      </c>
      <c r="BW213" s="4">
        <v>26747</v>
      </c>
      <c r="BX213" s="29">
        <v>4.984933596220379E-3</v>
      </c>
    </row>
    <row r="214" spans="1:76" x14ac:dyDescent="0.25">
      <c r="A214" s="6" t="s">
        <v>42</v>
      </c>
      <c r="B214" s="4">
        <v>5</v>
      </c>
      <c r="C214" s="4">
        <v>51</v>
      </c>
      <c r="D214" s="6">
        <v>5102</v>
      </c>
      <c r="E214" s="4" t="s">
        <v>547</v>
      </c>
      <c r="F214" s="4" t="s">
        <v>572</v>
      </c>
      <c r="G214" s="4" t="s">
        <v>577</v>
      </c>
      <c r="H214" s="4">
        <v>11606</v>
      </c>
      <c r="I214" s="4">
        <v>11588</v>
      </c>
      <c r="J214" s="4">
        <v>18</v>
      </c>
      <c r="K214" s="4">
        <v>26867</v>
      </c>
      <c r="L214" s="4">
        <v>13346</v>
      </c>
      <c r="M214" s="4">
        <v>13521</v>
      </c>
      <c r="N214" s="14">
        <f>(L214/M214)*100</f>
        <v>98.705717032763857</v>
      </c>
      <c r="O214" s="4">
        <v>47.5</v>
      </c>
      <c r="P214" s="4">
        <v>29.6</v>
      </c>
      <c r="Q214" s="4">
        <v>17.899999999999999</v>
      </c>
      <c r="R214" s="4">
        <v>20.100000000000001</v>
      </c>
      <c r="S214" s="4">
        <v>67.8</v>
      </c>
      <c r="T214" s="4">
        <v>12.1</v>
      </c>
      <c r="U214" s="25">
        <v>3307.29</v>
      </c>
      <c r="V214" s="34">
        <v>0.10139463096857071</v>
      </c>
      <c r="W214" s="4">
        <v>3032</v>
      </c>
      <c r="X214" s="27">
        <v>8.9216290000000004E-2</v>
      </c>
      <c r="Y214" s="35">
        <v>9246.1890000000003</v>
      </c>
      <c r="Z214" s="34">
        <v>0.28792667388916016</v>
      </c>
      <c r="AA214" s="4">
        <v>5601</v>
      </c>
      <c r="AB214" s="29">
        <v>0.16934199</v>
      </c>
      <c r="AC214" s="11">
        <f>VLOOKUP($D214,[1]Hoja2!$A:$E,2,FALSE)</f>
        <v>22588</v>
      </c>
      <c r="AD214" s="11">
        <f>VLOOKUP($D214,[1]Hoja2!$A:$E,3,FALSE)</f>
        <v>25244</v>
      </c>
      <c r="AE214" s="11">
        <f>VLOOKUP($D214,[1]Hoja2!$A:$E,4,FALSE)</f>
        <v>29170</v>
      </c>
      <c r="AF214" s="11">
        <f>VLOOKUP($D214,[1]Hoja2!$A:$E,5,FALSE)</f>
        <v>32451</v>
      </c>
      <c r="AG214" s="36">
        <v>18002</v>
      </c>
      <c r="AH214" s="11">
        <f>K214-AG214</f>
        <v>8865</v>
      </c>
      <c r="AI214" s="26">
        <f>AG214/($AG214+$AH214)</f>
        <v>0.67004131462388805</v>
      </c>
      <c r="AJ214" s="26">
        <f>AH214/($AG214+$AH214)</f>
        <v>0.32995868537611195</v>
      </c>
      <c r="AK214" s="14">
        <f>IFERROR(AG214/AH214,0)</f>
        <v>2.030682459108855</v>
      </c>
      <c r="AL214" s="28">
        <v>9473.1977818853975</v>
      </c>
      <c r="AM214" s="30">
        <v>5125</v>
      </c>
      <c r="AN214" s="31">
        <v>0.54100000000000004</v>
      </c>
      <c r="AO214" s="32">
        <v>23083.484573502719</v>
      </c>
      <c r="AP214" s="32">
        <v>12719</v>
      </c>
      <c r="AQ214" s="31">
        <v>0.55100000000000005</v>
      </c>
      <c r="AR214" s="30">
        <v>1827</v>
      </c>
      <c r="AS214" s="30">
        <v>3298</v>
      </c>
      <c r="AT214" s="31">
        <v>0.64351219512195124</v>
      </c>
      <c r="AU214" s="4">
        <v>94</v>
      </c>
      <c r="AV214" s="4">
        <v>86</v>
      </c>
      <c r="AW214" s="4">
        <v>154</v>
      </c>
      <c r="AX214" s="4">
        <v>334</v>
      </c>
      <c r="AY214" s="29">
        <v>0.28100000000000003</v>
      </c>
      <c r="AZ214" s="29">
        <v>0.25700000000000001</v>
      </c>
      <c r="BA214" s="29">
        <v>0.46100000000000002</v>
      </c>
      <c r="BB214" s="4">
        <v>8692</v>
      </c>
      <c r="BC214" s="29">
        <v>3.7999999999999999E-2</v>
      </c>
      <c r="BD214" s="4">
        <v>7241</v>
      </c>
      <c r="BE214" s="4">
        <v>1242</v>
      </c>
      <c r="BF214" s="4">
        <v>130</v>
      </c>
      <c r="BG214" s="4">
        <v>29</v>
      </c>
      <c r="BH214" s="4">
        <v>29170</v>
      </c>
      <c r="BI214" s="54">
        <v>1009</v>
      </c>
      <c r="BJ214" s="33">
        <v>3459</v>
      </c>
      <c r="BK214" s="4">
        <v>1674</v>
      </c>
      <c r="BL214" s="4">
        <v>1480</v>
      </c>
      <c r="BM214" s="4">
        <v>58</v>
      </c>
      <c r="BN214" s="4">
        <v>15</v>
      </c>
      <c r="BO214" s="4">
        <v>4</v>
      </c>
      <c r="BP214" s="4">
        <v>4</v>
      </c>
      <c r="BQ214" s="4">
        <v>2</v>
      </c>
      <c r="BR214" s="4">
        <v>19</v>
      </c>
      <c r="BS214" s="4">
        <v>1</v>
      </c>
      <c r="BT214" s="4">
        <v>2</v>
      </c>
      <c r="BU214" s="4">
        <v>89</v>
      </c>
      <c r="BV214" s="4">
        <v>544</v>
      </c>
      <c r="BW214" s="4">
        <v>26323</v>
      </c>
      <c r="BX214" s="29">
        <v>2.0247887743328245E-2</v>
      </c>
    </row>
    <row r="215" spans="1:76" x14ac:dyDescent="0.25">
      <c r="A215" s="6" t="s">
        <v>35</v>
      </c>
      <c r="B215" s="4">
        <v>4</v>
      </c>
      <c r="C215" s="4">
        <v>42</v>
      </c>
      <c r="D215" s="6">
        <v>4204</v>
      </c>
      <c r="E215" s="4" t="s">
        <v>528</v>
      </c>
      <c r="F215" s="4" t="s">
        <v>542</v>
      </c>
      <c r="G215" s="4" t="s">
        <v>546</v>
      </c>
      <c r="H215" s="4">
        <v>10697</v>
      </c>
      <c r="I215" s="4">
        <v>10612</v>
      </c>
      <c r="J215" s="4">
        <v>85</v>
      </c>
      <c r="K215" s="4">
        <v>29347</v>
      </c>
      <c r="L215" s="4">
        <v>15712</v>
      </c>
      <c r="M215" s="4">
        <v>13635</v>
      </c>
      <c r="N215" s="14">
        <f>(L215/M215)*100</f>
        <v>115.23285661899523</v>
      </c>
      <c r="O215" s="4">
        <v>47.4</v>
      </c>
      <c r="P215" s="4">
        <v>28.9</v>
      </c>
      <c r="Q215" s="4">
        <v>18.5</v>
      </c>
      <c r="R215" s="4">
        <v>19.600000000000001</v>
      </c>
      <c r="S215" s="4">
        <v>67.8</v>
      </c>
      <c r="T215" s="4">
        <v>12.5</v>
      </c>
      <c r="U215" s="25">
        <v>3512.9960000000001</v>
      </c>
      <c r="V215" s="34">
        <v>0.15016654133796692</v>
      </c>
      <c r="W215" s="4">
        <v>2884</v>
      </c>
      <c r="X215" s="27">
        <v>0.12528703999999999</v>
      </c>
      <c r="Y215" s="35">
        <v>5539.12</v>
      </c>
      <c r="Z215" s="34">
        <v>0.24406786262989044</v>
      </c>
      <c r="AA215" s="4">
        <v>5848</v>
      </c>
      <c r="AB215" s="29">
        <v>0.27214893000000001</v>
      </c>
      <c r="AC215" s="11">
        <f>VLOOKUP($D215,[1]Hoja2!$A:$E,2,FALSE)</f>
        <v>23975</v>
      </c>
      <c r="AD215" s="11">
        <f>VLOOKUP($D215,[1]Hoja2!$A:$E,3,FALSE)</f>
        <v>25983</v>
      </c>
      <c r="AE215" s="11">
        <f>VLOOKUP($D215,[1]Hoja2!$A:$E,4,FALSE)</f>
        <v>29110</v>
      </c>
      <c r="AF215" s="11">
        <f>VLOOKUP($D215,[1]Hoja2!$A:$E,5,FALSE)</f>
        <v>30778</v>
      </c>
      <c r="AG215" s="36">
        <v>16803</v>
      </c>
      <c r="AH215" s="11">
        <f>K215-AG215</f>
        <v>12544</v>
      </c>
      <c r="AI215" s="26">
        <f>AG215/($AG215+$AH215)</f>
        <v>0.57256278324871368</v>
      </c>
      <c r="AJ215" s="26">
        <f>AH215/($AG215+$AH215)</f>
        <v>0.42743721675128632</v>
      </c>
      <c r="AK215" s="14">
        <f>IFERROR(AG215/AH215,0)</f>
        <v>1.3395248724489797</v>
      </c>
      <c r="AL215" s="28">
        <v>11585.317460317459</v>
      </c>
      <c r="AM215" s="30">
        <v>5839</v>
      </c>
      <c r="AN215" s="31">
        <v>0.504</v>
      </c>
      <c r="AO215" s="32">
        <v>28220.30651340996</v>
      </c>
      <c r="AP215" s="32">
        <v>14731</v>
      </c>
      <c r="AQ215" s="31">
        <v>0.52200000000000002</v>
      </c>
      <c r="AR215" s="30">
        <v>2737</v>
      </c>
      <c r="AS215" s="30">
        <v>3102</v>
      </c>
      <c r="AT215" s="31">
        <v>0.531255351943826</v>
      </c>
      <c r="AU215" s="4">
        <v>141</v>
      </c>
      <c r="AV215" s="4">
        <v>85</v>
      </c>
      <c r="AW215" s="4">
        <v>294</v>
      </c>
      <c r="AX215" s="4">
        <v>520</v>
      </c>
      <c r="AY215" s="29">
        <v>0.27100000000000002</v>
      </c>
      <c r="AZ215" s="29">
        <v>0.16300000000000001</v>
      </c>
      <c r="BA215" s="29">
        <v>0.56499999999999995</v>
      </c>
      <c r="BB215" s="4">
        <v>8754</v>
      </c>
      <c r="BC215" s="29">
        <v>5.8999999999999997E-2</v>
      </c>
      <c r="BD215" s="4">
        <v>7878</v>
      </c>
      <c r="BE215" s="4">
        <v>195</v>
      </c>
      <c r="BF215" s="4">
        <v>430</v>
      </c>
      <c r="BG215" s="4">
        <v>155</v>
      </c>
      <c r="BH215" s="4">
        <v>29110</v>
      </c>
      <c r="BI215" s="5">
        <v>400</v>
      </c>
      <c r="BJ215" s="33">
        <v>1374.1</v>
      </c>
      <c r="BK215" s="4">
        <v>2676</v>
      </c>
      <c r="BL215" s="4">
        <v>1420</v>
      </c>
      <c r="BM215" s="4">
        <v>140</v>
      </c>
      <c r="BN215" s="4">
        <v>14</v>
      </c>
      <c r="BO215" s="4">
        <v>25</v>
      </c>
      <c r="BP215" s="4">
        <v>12</v>
      </c>
      <c r="BQ215" s="4">
        <v>40</v>
      </c>
      <c r="BR215" s="4">
        <v>910</v>
      </c>
      <c r="BS215" s="4">
        <v>4</v>
      </c>
      <c r="BT215" s="4">
        <v>1</v>
      </c>
      <c r="BU215" s="4">
        <v>110</v>
      </c>
      <c r="BV215" s="4">
        <v>512</v>
      </c>
      <c r="BW215" s="4">
        <v>28835</v>
      </c>
      <c r="BX215" s="29">
        <v>1.7446417010256586E-2</v>
      </c>
    </row>
    <row r="216" spans="1:76" x14ac:dyDescent="0.25">
      <c r="A216" s="6" t="s">
        <v>94</v>
      </c>
      <c r="B216" s="4">
        <v>6</v>
      </c>
      <c r="C216" s="4">
        <v>61</v>
      </c>
      <c r="D216" s="6">
        <v>6116</v>
      </c>
      <c r="E216" s="4" t="s">
        <v>588</v>
      </c>
      <c r="F216" s="4" t="s">
        <v>600</v>
      </c>
      <c r="G216" s="4" t="s">
        <v>617</v>
      </c>
      <c r="H216" s="4">
        <v>9236</v>
      </c>
      <c r="I216" s="4">
        <v>9210</v>
      </c>
      <c r="J216" s="4">
        <v>26</v>
      </c>
      <c r="K216" s="4">
        <v>27968</v>
      </c>
      <c r="L216" s="4">
        <v>14125</v>
      </c>
      <c r="M216" s="4">
        <v>13843</v>
      </c>
      <c r="N216" s="14">
        <f>(L216/M216)*100</f>
        <v>102.03713067976594</v>
      </c>
      <c r="O216" s="4">
        <v>46</v>
      </c>
      <c r="P216" s="4">
        <v>31.7</v>
      </c>
      <c r="Q216" s="4">
        <v>14.3</v>
      </c>
      <c r="R216" s="4">
        <v>21.7</v>
      </c>
      <c r="S216" s="4">
        <v>68.5</v>
      </c>
      <c r="T216" s="4">
        <v>9.8000000000000007</v>
      </c>
      <c r="U216" s="25">
        <v>2511</v>
      </c>
      <c r="V216" s="34">
        <v>9.3477778136730194E-2</v>
      </c>
      <c r="W216" s="4">
        <v>2113</v>
      </c>
      <c r="X216" s="27">
        <v>7.7088530000000002E-2</v>
      </c>
      <c r="Y216" s="35">
        <v>4695</v>
      </c>
      <c r="Z216" s="34">
        <v>0.17914377152919769</v>
      </c>
      <c r="AA216" s="4">
        <v>7321</v>
      </c>
      <c r="AB216" s="29">
        <v>0.26884638</v>
      </c>
      <c r="AC216" s="11">
        <f>VLOOKUP($D216,[1]Hoja2!$A:$E,2,FALSE)</f>
        <v>22876</v>
      </c>
      <c r="AD216" s="11">
        <f>VLOOKUP($D216,[1]Hoja2!$A:$E,3,FALSE)</f>
        <v>26231</v>
      </c>
      <c r="AE216" s="11">
        <f>VLOOKUP($D216,[1]Hoja2!$A:$E,4,FALSE)</f>
        <v>30371</v>
      </c>
      <c r="AF216" s="11">
        <f>VLOOKUP($D216,[1]Hoja2!$A:$E,5,FALSE)</f>
        <v>33427</v>
      </c>
      <c r="AG216" s="36">
        <v>16283</v>
      </c>
      <c r="AH216" s="11">
        <f>K216-AG216</f>
        <v>11685</v>
      </c>
      <c r="AI216" s="26">
        <f>AG216/($AG216+$AH216)</f>
        <v>0.58220108695652173</v>
      </c>
      <c r="AJ216" s="26">
        <f>AH216/($AG216+$AH216)</f>
        <v>0.41779891304347827</v>
      </c>
      <c r="AK216" s="14">
        <f>IFERROR(AG216/AH216,0)</f>
        <v>1.3934959349593496</v>
      </c>
      <c r="AL216" s="28">
        <v>9696.2962962962956</v>
      </c>
      <c r="AM216" s="30">
        <v>5236</v>
      </c>
      <c r="AN216" s="31">
        <v>0.54</v>
      </c>
      <c r="AO216" s="32">
        <v>23556.586270871983</v>
      </c>
      <c r="AP216" s="32">
        <v>12697</v>
      </c>
      <c r="AQ216" s="31">
        <v>0.53900000000000003</v>
      </c>
      <c r="AR216" s="30">
        <v>2309</v>
      </c>
      <c r="AS216" s="30">
        <v>2927</v>
      </c>
      <c r="AT216" s="31">
        <v>0.55901451489686782</v>
      </c>
      <c r="AU216" s="4">
        <v>170</v>
      </c>
      <c r="AV216" s="4">
        <v>120</v>
      </c>
      <c r="AW216" s="4">
        <v>282</v>
      </c>
      <c r="AX216" s="4">
        <v>572</v>
      </c>
      <c r="AY216" s="29">
        <v>0.29699999999999999</v>
      </c>
      <c r="AZ216" s="29">
        <v>0.21</v>
      </c>
      <c r="BA216" s="29">
        <v>0.49299999999999999</v>
      </c>
      <c r="BB216" s="4">
        <v>8417</v>
      </c>
      <c r="BC216" s="29">
        <v>6.8000000000000005E-2</v>
      </c>
      <c r="BD216" s="4">
        <v>8094</v>
      </c>
      <c r="BE216" s="4">
        <v>134</v>
      </c>
      <c r="BF216" s="4">
        <v>57</v>
      </c>
      <c r="BG216" s="4">
        <v>51</v>
      </c>
      <c r="BH216" s="4">
        <v>30371</v>
      </c>
      <c r="BI216" s="5">
        <v>911</v>
      </c>
      <c r="BJ216" s="33">
        <v>2999.6</v>
      </c>
      <c r="BK216" s="4">
        <v>2277</v>
      </c>
      <c r="BL216" s="4">
        <v>2121</v>
      </c>
      <c r="BM216" s="4">
        <v>15</v>
      </c>
      <c r="BN216" s="4">
        <v>7</v>
      </c>
      <c r="BO216" s="4">
        <v>0</v>
      </c>
      <c r="BP216" s="4">
        <v>15</v>
      </c>
      <c r="BQ216" s="4">
        <v>1</v>
      </c>
      <c r="BR216" s="4">
        <v>12</v>
      </c>
      <c r="BS216" s="4">
        <v>0</v>
      </c>
      <c r="BT216" s="4">
        <v>2</v>
      </c>
      <c r="BU216" s="4">
        <v>104</v>
      </c>
      <c r="BV216" s="4">
        <v>402</v>
      </c>
      <c r="BW216" s="4">
        <v>27566</v>
      </c>
      <c r="BX216" s="29">
        <v>1.4373569794050344E-2</v>
      </c>
    </row>
    <row r="217" spans="1:76" x14ac:dyDescent="0.25">
      <c r="A217" s="6" t="s">
        <v>31</v>
      </c>
      <c r="B217" s="4">
        <v>4</v>
      </c>
      <c r="C217" s="4">
        <v>41</v>
      </c>
      <c r="D217" s="6">
        <v>4106</v>
      </c>
      <c r="E217" s="4" t="s">
        <v>528</v>
      </c>
      <c r="F217" s="4" t="s">
        <v>529</v>
      </c>
      <c r="G217" s="4" t="s">
        <v>531</v>
      </c>
      <c r="H217" s="4">
        <v>10779</v>
      </c>
      <c r="I217" s="4">
        <v>10733</v>
      </c>
      <c r="J217" s="4">
        <v>46</v>
      </c>
      <c r="K217" s="4">
        <v>27771</v>
      </c>
      <c r="L217" s="4">
        <v>13792</v>
      </c>
      <c r="M217" s="4">
        <v>13979</v>
      </c>
      <c r="N217" s="14">
        <f>(L217/M217)*100</f>
        <v>98.662279132985191</v>
      </c>
      <c r="O217" s="4">
        <v>52</v>
      </c>
      <c r="P217" s="4">
        <v>33.200000000000003</v>
      </c>
      <c r="Q217" s="4">
        <v>18.8</v>
      </c>
      <c r="R217" s="4">
        <v>21.8</v>
      </c>
      <c r="S217" s="4">
        <v>65.8</v>
      </c>
      <c r="T217" s="4">
        <v>12.4</v>
      </c>
      <c r="U217" s="25">
        <v>3373</v>
      </c>
      <c r="V217" s="34">
        <v>0.12818758189678192</v>
      </c>
      <c r="W217" s="4">
        <v>3227</v>
      </c>
      <c r="X217" s="27">
        <v>0.12251948</v>
      </c>
      <c r="Y217" s="35">
        <v>4666</v>
      </c>
      <c r="Z217" s="34">
        <v>0.17822085320949554</v>
      </c>
      <c r="AA217" s="4">
        <v>5963</v>
      </c>
      <c r="AB217" s="29">
        <v>0.23208108</v>
      </c>
      <c r="AC217" s="11">
        <f>VLOOKUP($D217,[1]Hoja2!$A:$E,2,FALSE)</f>
        <v>24584</v>
      </c>
      <c r="AD217" s="11">
        <f>VLOOKUP($D217,[1]Hoja2!$A:$E,3,FALSE)</f>
        <v>26599</v>
      </c>
      <c r="AE217" s="11">
        <f>VLOOKUP($D217,[1]Hoja2!$A:$E,4,FALSE)</f>
        <v>29741</v>
      </c>
      <c r="AF217" s="11">
        <f>VLOOKUP($D217,[1]Hoja2!$A:$E,5,FALSE)</f>
        <v>31383</v>
      </c>
      <c r="AG217" s="36">
        <v>16993</v>
      </c>
      <c r="AH217" s="11">
        <f>K217-AG217</f>
        <v>10778</v>
      </c>
      <c r="AI217" s="26">
        <f>AG217/($AG217+$AH217)</f>
        <v>0.6118973029419178</v>
      </c>
      <c r="AJ217" s="26">
        <f>AH217/($AG217+$AH217)</f>
        <v>0.38810269705808215</v>
      </c>
      <c r="AK217" s="14">
        <f>IFERROR(AG217/AH217,0)</f>
        <v>1.576637595101132</v>
      </c>
      <c r="AL217" s="28">
        <v>10567.398119122257</v>
      </c>
      <c r="AM217" s="30">
        <v>6742</v>
      </c>
      <c r="AN217" s="31">
        <v>0.63800000000000001</v>
      </c>
      <c r="AO217" s="32">
        <v>25642.42424242424</v>
      </c>
      <c r="AP217" s="32">
        <v>16924</v>
      </c>
      <c r="AQ217" s="31">
        <v>0.66</v>
      </c>
      <c r="AR217" s="30">
        <v>2536</v>
      </c>
      <c r="AS217" s="30">
        <v>4206</v>
      </c>
      <c r="AT217" s="31">
        <v>0.62385048946900035</v>
      </c>
      <c r="AU217" s="4">
        <v>190</v>
      </c>
      <c r="AV217" s="4">
        <v>126</v>
      </c>
      <c r="AW217" s="4">
        <v>226</v>
      </c>
      <c r="AX217" s="4">
        <v>542</v>
      </c>
      <c r="AY217" s="29">
        <v>0.35099999999999998</v>
      </c>
      <c r="AZ217" s="29">
        <v>0.23200000000000001</v>
      </c>
      <c r="BA217" s="29">
        <v>0.41699999999999998</v>
      </c>
      <c r="BB217" s="4">
        <v>8732</v>
      </c>
      <c r="BC217" s="29">
        <v>6.2E-2</v>
      </c>
      <c r="BD217" s="4">
        <v>8205</v>
      </c>
      <c r="BE217" s="4">
        <v>200</v>
      </c>
      <c r="BF217" s="4">
        <v>161</v>
      </c>
      <c r="BG217" s="4">
        <v>137</v>
      </c>
      <c r="BH217" s="4">
        <v>29741</v>
      </c>
      <c r="BI217" s="5">
        <v>424</v>
      </c>
      <c r="BJ217" s="33">
        <v>1425.6</v>
      </c>
      <c r="BK217" s="4">
        <v>2984</v>
      </c>
      <c r="BL217" s="4">
        <v>777</v>
      </c>
      <c r="BM217" s="4">
        <v>266</v>
      </c>
      <c r="BN217" s="4">
        <v>3</v>
      </c>
      <c r="BO217" s="4">
        <v>9</v>
      </c>
      <c r="BP217" s="4">
        <v>68</v>
      </c>
      <c r="BQ217" s="4">
        <v>59</v>
      </c>
      <c r="BR217" s="4">
        <v>1631</v>
      </c>
      <c r="BS217" s="4">
        <v>1</v>
      </c>
      <c r="BT217" s="4">
        <v>4</v>
      </c>
      <c r="BU217" s="4">
        <v>166</v>
      </c>
      <c r="BV217" s="4">
        <v>475</v>
      </c>
      <c r="BW217" s="4">
        <v>27296</v>
      </c>
      <c r="BX217" s="29">
        <v>1.7104173418314068E-2</v>
      </c>
    </row>
    <row r="218" spans="1:76" x14ac:dyDescent="0.25">
      <c r="A218" s="6" t="s">
        <v>132</v>
      </c>
      <c r="B218" s="4">
        <v>7</v>
      </c>
      <c r="C218" s="4">
        <v>73</v>
      </c>
      <c r="D218" s="6">
        <v>7308</v>
      </c>
      <c r="E218" s="4" t="s">
        <v>355</v>
      </c>
      <c r="F218" s="4" t="s">
        <v>356</v>
      </c>
      <c r="G218" s="4" t="s">
        <v>363</v>
      </c>
      <c r="H218" s="4">
        <v>10807</v>
      </c>
      <c r="I218" s="4">
        <v>10789</v>
      </c>
      <c r="J218" s="4">
        <v>18</v>
      </c>
      <c r="K218" s="4">
        <v>28921</v>
      </c>
      <c r="L218" s="4">
        <v>14764</v>
      </c>
      <c r="M218" s="4">
        <v>14157</v>
      </c>
      <c r="N218" s="14">
        <f>(L218/M218)*100</f>
        <v>104.28763156035883</v>
      </c>
      <c r="O218" s="4">
        <v>46.6</v>
      </c>
      <c r="P218" s="4">
        <v>28.8</v>
      </c>
      <c r="Q218" s="4">
        <v>17.8</v>
      </c>
      <c r="R218" s="4">
        <v>19.600000000000001</v>
      </c>
      <c r="S218" s="4">
        <v>68.2</v>
      </c>
      <c r="T218" s="4">
        <v>12.2</v>
      </c>
      <c r="U218" s="25">
        <v>4811</v>
      </c>
      <c r="V218" s="34">
        <v>0.17212879657745361</v>
      </c>
      <c r="W218" s="4">
        <v>2590</v>
      </c>
      <c r="X218" s="27">
        <v>9.1530169999999994E-2</v>
      </c>
      <c r="Y218" s="35">
        <v>4558</v>
      </c>
      <c r="Z218" s="34">
        <v>0.17026522755622864</v>
      </c>
      <c r="AA218" s="4">
        <v>5703</v>
      </c>
      <c r="AB218" s="29">
        <v>0.20634385</v>
      </c>
      <c r="AC218" s="11">
        <f>VLOOKUP($D218,[1]Hoja2!$A:$E,2,FALSE)</f>
        <v>26379</v>
      </c>
      <c r="AD218" s="11">
        <f>VLOOKUP($D218,[1]Hoja2!$A:$E,3,FALSE)</f>
        <v>27980</v>
      </c>
      <c r="AE218" s="11">
        <f>VLOOKUP($D218,[1]Hoja2!$A:$E,4,FALSE)</f>
        <v>30850</v>
      </c>
      <c r="AF218" s="11">
        <f>VLOOKUP($D218,[1]Hoja2!$A:$E,5,FALSE)</f>
        <v>33290</v>
      </c>
      <c r="AG218" s="36">
        <v>9532</v>
      </c>
      <c r="AH218" s="11">
        <f>K218-AG218</f>
        <v>19389</v>
      </c>
      <c r="AI218" s="26">
        <f>AG218/($AG218+$AH218)</f>
        <v>0.32958749697451678</v>
      </c>
      <c r="AJ218" s="26">
        <f>AH218/($AG218+$AH218)</f>
        <v>0.67041250302548316</v>
      </c>
      <c r="AK218" s="14">
        <f>IFERROR(AG218/AH218,0)</f>
        <v>0.49161895920367221</v>
      </c>
      <c r="AL218" s="28">
        <v>10825.944170771758</v>
      </c>
      <c r="AM218" s="30">
        <v>6593</v>
      </c>
      <c r="AN218" s="31">
        <v>0.60899999999999999</v>
      </c>
      <c r="AO218" s="32">
        <v>26990.243902439026</v>
      </c>
      <c r="AP218" s="32">
        <v>16599</v>
      </c>
      <c r="AQ218" s="31">
        <v>0.61499999999999999</v>
      </c>
      <c r="AR218" s="30">
        <v>3107</v>
      </c>
      <c r="AS218" s="30">
        <v>3486</v>
      </c>
      <c r="AT218" s="31">
        <v>0.52874260579402399</v>
      </c>
      <c r="AU218" s="4">
        <v>101</v>
      </c>
      <c r="AV218" s="4">
        <v>99</v>
      </c>
      <c r="AW218" s="4">
        <v>327</v>
      </c>
      <c r="AX218" s="4">
        <v>527</v>
      </c>
      <c r="AY218" s="29">
        <v>0.192</v>
      </c>
      <c r="AZ218" s="29">
        <v>0.188</v>
      </c>
      <c r="BA218" s="29">
        <v>0.62</v>
      </c>
      <c r="BB218" s="4">
        <v>9430</v>
      </c>
      <c r="BC218" s="29">
        <v>5.6000000000000001E-2</v>
      </c>
      <c r="BD218" s="4">
        <v>8191</v>
      </c>
      <c r="BE218" s="4">
        <v>1005</v>
      </c>
      <c r="BF218" s="4">
        <v>89</v>
      </c>
      <c r="BG218" s="4">
        <v>89</v>
      </c>
      <c r="BH218" s="4">
        <v>30850</v>
      </c>
      <c r="BI218" s="54">
        <v>1118</v>
      </c>
      <c r="BJ218" s="33">
        <v>3624</v>
      </c>
      <c r="BK218" s="4">
        <v>1511</v>
      </c>
      <c r="BL218" s="4">
        <v>1391</v>
      </c>
      <c r="BM218" s="4">
        <v>13</v>
      </c>
      <c r="BN218" s="4">
        <v>5</v>
      </c>
      <c r="BO218" s="4">
        <v>1</v>
      </c>
      <c r="BP218" s="4">
        <v>4</v>
      </c>
      <c r="BQ218" s="4">
        <v>2</v>
      </c>
      <c r="BR218" s="4">
        <v>11</v>
      </c>
      <c r="BS218" s="4">
        <v>0</v>
      </c>
      <c r="BT218" s="4">
        <v>0</v>
      </c>
      <c r="BU218" s="4">
        <v>84</v>
      </c>
      <c r="BV218" s="4">
        <v>176</v>
      </c>
      <c r="BW218" s="4">
        <v>28745</v>
      </c>
      <c r="BX218" s="29">
        <v>6.0855433767850351E-3</v>
      </c>
    </row>
    <row r="219" spans="1:76" x14ac:dyDescent="0.25">
      <c r="A219" s="6" t="s">
        <v>193</v>
      </c>
      <c r="B219" s="4">
        <v>9</v>
      </c>
      <c r="C219" s="4">
        <v>91</v>
      </c>
      <c r="D219" s="6">
        <v>9119</v>
      </c>
      <c r="E219" s="4" t="s">
        <v>442</v>
      </c>
      <c r="F219" s="4" t="s">
        <v>443</v>
      </c>
      <c r="G219" s="4" t="s">
        <v>463</v>
      </c>
      <c r="H219" s="4">
        <v>11112</v>
      </c>
      <c r="I219" s="4">
        <v>11101</v>
      </c>
      <c r="J219" s="4">
        <v>11</v>
      </c>
      <c r="K219" s="4">
        <v>28151</v>
      </c>
      <c r="L219" s="4">
        <v>13873</v>
      </c>
      <c r="M219" s="4">
        <v>14278</v>
      </c>
      <c r="N219" s="14">
        <f>(L219/M219)*100</f>
        <v>97.163468272867348</v>
      </c>
      <c r="O219" s="4">
        <v>51.5</v>
      </c>
      <c r="P219" s="4">
        <v>34.1</v>
      </c>
      <c r="Q219" s="4">
        <v>17.399999999999999</v>
      </c>
      <c r="R219" s="4">
        <v>22.5</v>
      </c>
      <c r="S219" s="4">
        <v>66</v>
      </c>
      <c r="T219" s="4">
        <v>11.5</v>
      </c>
      <c r="U219" s="25">
        <v>8552.9470000000001</v>
      </c>
      <c r="V219" s="34">
        <v>0.35792380571365356</v>
      </c>
      <c r="W219" s="4">
        <v>7633</v>
      </c>
      <c r="X219" s="27">
        <v>0.31972391</v>
      </c>
      <c r="Y219" s="35">
        <v>9826.759</v>
      </c>
      <c r="Z219" s="34">
        <v>0.42752921581268311</v>
      </c>
      <c r="AA219" s="4">
        <v>10205</v>
      </c>
      <c r="AB219" s="29">
        <v>0.43591390000000002</v>
      </c>
      <c r="AC219" s="11">
        <f>VLOOKUP($D219,[1]Hoja2!$A:$E,2,FALSE)</f>
        <v>23390</v>
      </c>
      <c r="AD219" s="11">
        <f>VLOOKUP($D219,[1]Hoja2!$A:$E,3,FALSE)</f>
        <v>26211</v>
      </c>
      <c r="AE219" s="11">
        <f>VLOOKUP($D219,[1]Hoja2!$A:$E,4,FALSE)</f>
        <v>30766</v>
      </c>
      <c r="AF219" s="11">
        <f>VLOOKUP($D219,[1]Hoja2!$A:$E,5,FALSE)</f>
        <v>36051</v>
      </c>
      <c r="AG219" s="36">
        <v>15422</v>
      </c>
      <c r="AH219" s="11">
        <f>K219-AG219</f>
        <v>12729</v>
      </c>
      <c r="AI219" s="26">
        <f>AG219/($AG219+$AH219)</f>
        <v>0.54783133814074103</v>
      </c>
      <c r="AJ219" s="26">
        <f>AH219/($AG219+$AH219)</f>
        <v>0.45216866185925897</v>
      </c>
      <c r="AK219" s="14">
        <f>IFERROR(AG219/AH219,0)</f>
        <v>1.2115641448660539</v>
      </c>
      <c r="AL219" s="28">
        <v>10891.369047619048</v>
      </c>
      <c r="AM219" s="30">
        <v>7319</v>
      </c>
      <c r="AN219" s="31">
        <v>0.67200000000000004</v>
      </c>
      <c r="AO219" s="32">
        <v>28220.461095100865</v>
      </c>
      <c r="AP219" s="32">
        <v>19585</v>
      </c>
      <c r="AQ219" s="31">
        <v>0.69399999999999995</v>
      </c>
      <c r="AR219" s="30">
        <v>3759</v>
      </c>
      <c r="AS219" s="30">
        <v>3560</v>
      </c>
      <c r="AT219" s="31">
        <v>0.48640524661839046</v>
      </c>
      <c r="AU219" s="4">
        <v>78</v>
      </c>
      <c r="AV219" s="4">
        <v>56</v>
      </c>
      <c r="AW219" s="4">
        <v>295</v>
      </c>
      <c r="AX219" s="4">
        <v>429</v>
      </c>
      <c r="AY219" s="29">
        <v>0.182</v>
      </c>
      <c r="AZ219" s="29">
        <v>0.13100000000000001</v>
      </c>
      <c r="BA219" s="29">
        <v>0.68799999999999994</v>
      </c>
      <c r="BB219" s="4">
        <v>9127</v>
      </c>
      <c r="BC219" s="29">
        <v>4.7E-2</v>
      </c>
      <c r="BD219" s="4">
        <v>6067</v>
      </c>
      <c r="BE219" s="4">
        <v>2135</v>
      </c>
      <c r="BF219" s="4">
        <v>482</v>
      </c>
      <c r="BG219" s="4">
        <v>377</v>
      </c>
      <c r="BH219" s="4">
        <v>30766</v>
      </c>
      <c r="BI219" s="5">
        <v>900</v>
      </c>
      <c r="BJ219" s="33">
        <v>2925.3</v>
      </c>
      <c r="BK219" s="4">
        <v>9863</v>
      </c>
      <c r="BL219" s="4">
        <v>9657</v>
      </c>
      <c r="BM219" s="4">
        <v>4</v>
      </c>
      <c r="BN219" s="4">
        <v>11</v>
      </c>
      <c r="BO219" s="4">
        <v>0</v>
      </c>
      <c r="BP219" s="4">
        <v>1</v>
      </c>
      <c r="BQ219" s="4">
        <v>0</v>
      </c>
      <c r="BR219" s="4">
        <v>6</v>
      </c>
      <c r="BS219" s="4">
        <v>2</v>
      </c>
      <c r="BT219" s="4">
        <v>0</v>
      </c>
      <c r="BU219" s="4">
        <v>182</v>
      </c>
      <c r="BV219" s="4">
        <v>214</v>
      </c>
      <c r="BW219" s="4">
        <v>27937</v>
      </c>
      <c r="BX219" s="29">
        <v>7.6018613903591345E-3</v>
      </c>
    </row>
    <row r="220" spans="1:76" x14ac:dyDescent="0.25">
      <c r="A220" s="6" t="s">
        <v>163</v>
      </c>
      <c r="B220" s="4">
        <v>8</v>
      </c>
      <c r="C220" s="4">
        <v>83</v>
      </c>
      <c r="D220" s="6">
        <v>8303</v>
      </c>
      <c r="E220" s="4" t="s">
        <v>386</v>
      </c>
      <c r="F220" s="4" t="s">
        <v>405</v>
      </c>
      <c r="G220" s="4" t="s">
        <v>406</v>
      </c>
      <c r="H220" s="4">
        <v>11048</v>
      </c>
      <c r="I220" s="4">
        <v>11028</v>
      </c>
      <c r="J220" s="4">
        <v>20</v>
      </c>
      <c r="K220" s="4">
        <v>28573</v>
      </c>
      <c r="L220" s="4">
        <v>14174</v>
      </c>
      <c r="M220" s="4">
        <v>14399</v>
      </c>
      <c r="N220" s="14">
        <f>(L220/M220)*100</f>
        <v>98.437391485519825</v>
      </c>
      <c r="O220" s="4">
        <v>48.4</v>
      </c>
      <c r="P220" s="4">
        <v>30.5</v>
      </c>
      <c r="Q220" s="4">
        <v>17.899999999999999</v>
      </c>
      <c r="R220" s="4">
        <v>20.6</v>
      </c>
      <c r="S220" s="4">
        <v>67.400000000000006</v>
      </c>
      <c r="T220" s="4">
        <v>12</v>
      </c>
      <c r="U220" s="25">
        <v>6130.9949999999999</v>
      </c>
      <c r="V220" s="34">
        <v>0.1912529319524765</v>
      </c>
      <c r="W220" s="4">
        <v>3680</v>
      </c>
      <c r="X220" s="27">
        <v>0.11202893999999999</v>
      </c>
      <c r="Y220" s="35">
        <v>5639.6450000000004</v>
      </c>
      <c r="Z220" s="34">
        <v>0.18242421746253967</v>
      </c>
      <c r="AA220" s="4">
        <v>4456</v>
      </c>
      <c r="AB220" s="29">
        <v>0.14102765</v>
      </c>
      <c r="AC220" s="11">
        <f>VLOOKUP($D220,[1]Hoja2!$A:$E,2,FALSE)</f>
        <v>26352</v>
      </c>
      <c r="AD220" s="11">
        <f>VLOOKUP($D220,[1]Hoja2!$A:$E,3,FALSE)</f>
        <v>28794</v>
      </c>
      <c r="AE220" s="11">
        <f>VLOOKUP($D220,[1]Hoja2!$A:$E,4,FALSE)</f>
        <v>30725</v>
      </c>
      <c r="AF220" s="11">
        <f>VLOOKUP($D220,[1]Hoja2!$A:$E,5,FALSE)</f>
        <v>31402</v>
      </c>
      <c r="AG220" s="36">
        <v>21564</v>
      </c>
      <c r="AH220" s="11">
        <f>K220-AG220</f>
        <v>7009</v>
      </c>
      <c r="AI220" s="26">
        <f>AG220/($AG220+$AH220)</f>
        <v>0.75469849158296298</v>
      </c>
      <c r="AJ220" s="26">
        <f>AH220/($AG220+$AH220)</f>
        <v>0.24530150841703707</v>
      </c>
      <c r="AK220" s="14">
        <f>IFERROR(AG220/AH220,0)</f>
        <v>3.076615779711799</v>
      </c>
      <c r="AL220" s="28">
        <v>10616.372391653291</v>
      </c>
      <c r="AM220" s="30">
        <v>6614</v>
      </c>
      <c r="AN220" s="31">
        <v>0.623</v>
      </c>
      <c r="AO220" s="32">
        <v>27405.705229793977</v>
      </c>
      <c r="AP220" s="32">
        <v>17293</v>
      </c>
      <c r="AQ220" s="31">
        <v>0.63100000000000001</v>
      </c>
      <c r="AR220" s="30">
        <v>2845</v>
      </c>
      <c r="AS220" s="30">
        <v>3769</v>
      </c>
      <c r="AT220" s="31">
        <v>0.5698518294526761</v>
      </c>
      <c r="AU220" s="4">
        <v>72</v>
      </c>
      <c r="AV220" s="4">
        <v>72</v>
      </c>
      <c r="AW220" s="4">
        <v>242</v>
      </c>
      <c r="AX220" s="4">
        <v>386</v>
      </c>
      <c r="AY220" s="29">
        <v>0.187</v>
      </c>
      <c r="AZ220" s="29">
        <v>0.187</v>
      </c>
      <c r="BA220" s="29">
        <v>0.627</v>
      </c>
      <c r="BB220" s="4">
        <v>9451</v>
      </c>
      <c r="BC220" s="29">
        <v>4.1000000000000002E-2</v>
      </c>
      <c r="BD220" s="4">
        <v>7982</v>
      </c>
      <c r="BE220" s="4">
        <v>1325</v>
      </c>
      <c r="BF220" s="4">
        <v>48</v>
      </c>
      <c r="BG220" s="4">
        <v>49</v>
      </c>
      <c r="BH220" s="4">
        <v>30725</v>
      </c>
      <c r="BI220" s="5">
        <v>969</v>
      </c>
      <c r="BJ220" s="33">
        <v>3153.8</v>
      </c>
      <c r="BK220" s="4">
        <v>1714</v>
      </c>
      <c r="BL220" s="4">
        <v>1547</v>
      </c>
      <c r="BM220" s="4">
        <v>11</v>
      </c>
      <c r="BN220" s="4">
        <v>7</v>
      </c>
      <c r="BO220" s="4">
        <v>3</v>
      </c>
      <c r="BP220" s="4">
        <v>34</v>
      </c>
      <c r="BQ220" s="4">
        <v>6</v>
      </c>
      <c r="BR220" s="4">
        <v>13</v>
      </c>
      <c r="BS220" s="4">
        <v>0</v>
      </c>
      <c r="BT220" s="4">
        <v>1</v>
      </c>
      <c r="BU220" s="4">
        <v>92</v>
      </c>
      <c r="BV220" s="4">
        <v>180</v>
      </c>
      <c r="BW220" s="4">
        <v>28393</v>
      </c>
      <c r="BX220" s="29">
        <v>6.299653519056452E-3</v>
      </c>
    </row>
    <row r="221" spans="1:76" x14ac:dyDescent="0.25">
      <c r="A221" s="6" t="s">
        <v>189</v>
      </c>
      <c r="B221" s="4">
        <v>9</v>
      </c>
      <c r="C221" s="4">
        <v>91</v>
      </c>
      <c r="D221" s="6">
        <v>9115</v>
      </c>
      <c r="E221" s="4" t="s">
        <v>442</v>
      </c>
      <c r="F221" s="4" t="s">
        <v>443</v>
      </c>
      <c r="G221" s="4" t="s">
        <v>458</v>
      </c>
      <c r="H221" s="4">
        <v>17356</v>
      </c>
      <c r="I221" s="4">
        <v>17242</v>
      </c>
      <c r="J221" s="4">
        <v>114</v>
      </c>
      <c r="K221" s="4">
        <v>28523</v>
      </c>
      <c r="L221" s="4">
        <v>14106</v>
      </c>
      <c r="M221" s="4">
        <v>14417</v>
      </c>
      <c r="N221" s="14">
        <f>(L221/M221)*100</f>
        <v>97.842824443365473</v>
      </c>
      <c r="O221" s="4">
        <v>46.9</v>
      </c>
      <c r="P221" s="4">
        <v>30.9</v>
      </c>
      <c r="Q221" s="4">
        <v>16</v>
      </c>
      <c r="R221" s="4">
        <v>21</v>
      </c>
      <c r="S221" s="4">
        <v>68.099999999999994</v>
      </c>
      <c r="T221" s="4">
        <v>10.9</v>
      </c>
      <c r="U221" s="25">
        <v>5221</v>
      </c>
      <c r="V221" s="34">
        <v>0.14588688313961029</v>
      </c>
      <c r="W221" s="4">
        <v>3394</v>
      </c>
      <c r="X221" s="27">
        <v>8.9121290000000006E-2</v>
      </c>
      <c r="Y221" s="35">
        <v>7385</v>
      </c>
      <c r="Z221" s="34">
        <v>0.20913571119308472</v>
      </c>
      <c r="AA221" s="4">
        <v>9975</v>
      </c>
      <c r="AB221" s="29">
        <v>0.27557437000000001</v>
      </c>
      <c r="AC221" s="11">
        <f>VLOOKUP($D221,[1]Hoja2!$A:$E,2,FALSE)</f>
        <v>21907</v>
      </c>
      <c r="AD221" s="11">
        <f>VLOOKUP($D221,[1]Hoja2!$A:$E,3,FALSE)</f>
        <v>26019</v>
      </c>
      <c r="AE221" s="11">
        <f>VLOOKUP($D221,[1]Hoja2!$A:$E,4,FALSE)</f>
        <v>29782</v>
      </c>
      <c r="AF221" s="11">
        <f>VLOOKUP($D221,[1]Hoja2!$A:$E,5,FALSE)</f>
        <v>31637</v>
      </c>
      <c r="AG221" s="36">
        <v>18354</v>
      </c>
      <c r="AH221" s="11">
        <f>K221-AG221</f>
        <v>10169</v>
      </c>
      <c r="AI221" s="26">
        <f>AG221/($AG221+$AH221)</f>
        <v>0.64348069978613753</v>
      </c>
      <c r="AJ221" s="26">
        <f>AH221/($AG221+$AH221)</f>
        <v>0.35651930021386252</v>
      </c>
      <c r="AK221" s="14">
        <f>IFERROR(AG221/AH221,0)</f>
        <v>1.8048972366997738</v>
      </c>
      <c r="AL221" s="28">
        <v>9655.9865092748732</v>
      </c>
      <c r="AM221" s="30">
        <v>5726</v>
      </c>
      <c r="AN221" s="31">
        <v>0.59299999999999997</v>
      </c>
      <c r="AO221" s="32">
        <v>26146.537842190017</v>
      </c>
      <c r="AP221" s="32">
        <v>16237</v>
      </c>
      <c r="AQ221" s="31">
        <v>0.621</v>
      </c>
      <c r="AR221" s="30">
        <v>2451</v>
      </c>
      <c r="AS221" s="30">
        <v>3275</v>
      </c>
      <c r="AT221" s="31">
        <v>0.57195249738037024</v>
      </c>
      <c r="AU221" s="4">
        <v>105</v>
      </c>
      <c r="AV221" s="4">
        <v>79</v>
      </c>
      <c r="AW221" s="4">
        <v>256</v>
      </c>
      <c r="AX221" s="4">
        <v>440</v>
      </c>
      <c r="AY221" s="29">
        <v>0.23899999999999999</v>
      </c>
      <c r="AZ221" s="29">
        <v>0.18</v>
      </c>
      <c r="BA221" s="29">
        <v>0.58199999999999996</v>
      </c>
      <c r="BB221" s="4">
        <v>9339</v>
      </c>
      <c r="BC221" s="29">
        <v>4.7E-2</v>
      </c>
      <c r="BD221" s="4">
        <v>6336</v>
      </c>
      <c r="BE221" s="4">
        <v>778</v>
      </c>
      <c r="BF221" s="4">
        <v>225</v>
      </c>
      <c r="BG221" s="4">
        <v>1932</v>
      </c>
      <c r="BH221" s="4">
        <v>29782</v>
      </c>
      <c r="BI221" s="5">
        <v>923</v>
      </c>
      <c r="BJ221" s="33">
        <v>3099.2</v>
      </c>
      <c r="BK221" s="4">
        <v>7959</v>
      </c>
      <c r="BL221" s="4">
        <v>7674</v>
      </c>
      <c r="BM221" s="4">
        <v>20</v>
      </c>
      <c r="BN221" s="4">
        <v>10</v>
      </c>
      <c r="BO221" s="4">
        <v>4</v>
      </c>
      <c r="BP221" s="4">
        <v>3</v>
      </c>
      <c r="BQ221" s="4">
        <v>11</v>
      </c>
      <c r="BR221" s="4">
        <v>8</v>
      </c>
      <c r="BS221" s="4">
        <v>6</v>
      </c>
      <c r="BT221" s="4">
        <v>2</v>
      </c>
      <c r="BU221" s="4">
        <v>221</v>
      </c>
      <c r="BV221" s="4">
        <v>1419</v>
      </c>
      <c r="BW221" s="4">
        <v>27104</v>
      </c>
      <c r="BX221" s="29">
        <v>4.9749325106054766E-2</v>
      </c>
    </row>
    <row r="222" spans="1:76" x14ac:dyDescent="0.25">
      <c r="A222" s="6" t="s">
        <v>165</v>
      </c>
      <c r="B222" s="4">
        <v>8</v>
      </c>
      <c r="C222" s="4">
        <v>83</v>
      </c>
      <c r="D222" s="6">
        <v>8305</v>
      </c>
      <c r="E222" s="4" t="s">
        <v>386</v>
      </c>
      <c r="F222" s="4" t="s">
        <v>405</v>
      </c>
      <c r="G222" s="4" t="s">
        <v>410</v>
      </c>
      <c r="H222" s="4">
        <v>10689</v>
      </c>
      <c r="I222" s="4">
        <v>10665</v>
      </c>
      <c r="J222" s="4">
        <v>24</v>
      </c>
      <c r="K222" s="4">
        <v>29627</v>
      </c>
      <c r="L222" s="4">
        <v>14597</v>
      </c>
      <c r="M222" s="4">
        <v>15030</v>
      </c>
      <c r="N222" s="14">
        <f>(L222/M222)*100</f>
        <v>97.119095143047247</v>
      </c>
      <c r="O222" s="4">
        <v>52.6</v>
      </c>
      <c r="P222" s="4">
        <v>32.700000000000003</v>
      </c>
      <c r="Q222" s="4">
        <v>19.899999999999999</v>
      </c>
      <c r="R222" s="4">
        <v>21.4</v>
      </c>
      <c r="S222" s="4">
        <v>65.5</v>
      </c>
      <c r="T222" s="4">
        <v>13</v>
      </c>
      <c r="U222" s="25">
        <v>5318</v>
      </c>
      <c r="V222" s="34">
        <v>0.19675891101360321</v>
      </c>
      <c r="W222" s="4">
        <v>3964</v>
      </c>
      <c r="X222" s="27">
        <v>0.14801228999999999</v>
      </c>
      <c r="Y222" s="35">
        <v>5927</v>
      </c>
      <c r="Z222" s="34">
        <v>0.23120734095573425</v>
      </c>
      <c r="AA222" s="4">
        <v>6312</v>
      </c>
      <c r="AB222" s="29">
        <v>0.24379123</v>
      </c>
      <c r="AC222" s="11">
        <f>VLOOKUP($D222,[1]Hoja2!$A:$E,2,FALSE)</f>
        <v>30203</v>
      </c>
      <c r="AD222" s="11">
        <f>VLOOKUP($D222,[1]Hoja2!$A:$E,3,FALSE)</f>
        <v>30419</v>
      </c>
      <c r="AE222" s="11">
        <f>VLOOKUP($D222,[1]Hoja2!$A:$E,4,FALSE)</f>
        <v>31041</v>
      </c>
      <c r="AF222" s="11">
        <f>VLOOKUP($D222,[1]Hoja2!$A:$E,5,FALSE)</f>
        <v>31103</v>
      </c>
      <c r="AG222" s="36">
        <v>24149</v>
      </c>
      <c r="AH222" s="11">
        <f>K222-AG222</f>
        <v>5478</v>
      </c>
      <c r="AI222" s="26">
        <f>AG222/($AG222+$AH222)</f>
        <v>0.81510109022175714</v>
      </c>
      <c r="AJ222" s="26">
        <f>AH222/($AG222+$AH222)</f>
        <v>0.18489890977824283</v>
      </c>
      <c r="AK222" s="14">
        <f>IFERROR(AG222/AH222,0)</f>
        <v>4.4083607155896312</v>
      </c>
      <c r="AL222" s="28">
        <v>10253.39366515837</v>
      </c>
      <c r="AM222" s="30">
        <v>6798</v>
      </c>
      <c r="AN222" s="31">
        <v>0.66300000000000003</v>
      </c>
      <c r="AO222" s="32">
        <v>27498.511904761905</v>
      </c>
      <c r="AP222" s="32">
        <v>18479</v>
      </c>
      <c r="AQ222" s="31">
        <v>0.67200000000000004</v>
      </c>
      <c r="AR222" s="30">
        <v>2977</v>
      </c>
      <c r="AS222" s="30">
        <v>3821</v>
      </c>
      <c r="AT222" s="31">
        <v>0.56207708149455726</v>
      </c>
      <c r="AU222" s="4">
        <v>103</v>
      </c>
      <c r="AV222" s="4">
        <v>91</v>
      </c>
      <c r="AW222" s="4">
        <v>240</v>
      </c>
      <c r="AX222" s="4">
        <v>434</v>
      </c>
      <c r="AY222" s="29">
        <v>0.23699999999999999</v>
      </c>
      <c r="AZ222" s="29">
        <v>0.21</v>
      </c>
      <c r="BA222" s="29">
        <v>0.55300000000000005</v>
      </c>
      <c r="BB222" s="4">
        <v>9418</v>
      </c>
      <c r="BC222" s="29">
        <v>4.5999999999999999E-2</v>
      </c>
      <c r="BD222" s="4">
        <v>7627</v>
      </c>
      <c r="BE222" s="4">
        <v>1218</v>
      </c>
      <c r="BF222" s="4">
        <v>291</v>
      </c>
      <c r="BG222" s="4">
        <v>230</v>
      </c>
      <c r="BH222" s="4">
        <v>31041</v>
      </c>
      <c r="BI222" s="5">
        <v>938</v>
      </c>
      <c r="BJ222" s="33">
        <v>3021.8</v>
      </c>
      <c r="BK222" s="4">
        <v>3441</v>
      </c>
      <c r="BL222" s="4">
        <v>3256</v>
      </c>
      <c r="BM222" s="4">
        <v>26</v>
      </c>
      <c r="BN222" s="4">
        <v>0</v>
      </c>
      <c r="BO222" s="4">
        <v>0</v>
      </c>
      <c r="BP222" s="4">
        <v>1</v>
      </c>
      <c r="BQ222" s="4">
        <v>1</v>
      </c>
      <c r="BR222" s="4">
        <v>2</v>
      </c>
      <c r="BS222" s="4">
        <v>1</v>
      </c>
      <c r="BT222" s="4">
        <v>1</v>
      </c>
      <c r="BU222" s="4">
        <v>153</v>
      </c>
      <c r="BV222" s="4">
        <v>89</v>
      </c>
      <c r="BW222" s="4">
        <v>29538</v>
      </c>
      <c r="BX222" s="29">
        <v>3.0040166064738247E-3</v>
      </c>
    </row>
    <row r="223" spans="1:76" x14ac:dyDescent="0.25">
      <c r="A223" s="6" t="s">
        <v>136</v>
      </c>
      <c r="B223" s="4">
        <v>7</v>
      </c>
      <c r="C223" s="4">
        <v>74</v>
      </c>
      <c r="D223" s="6">
        <v>7403</v>
      </c>
      <c r="E223" s="4" t="s">
        <v>355</v>
      </c>
      <c r="F223" s="4" t="s">
        <v>368</v>
      </c>
      <c r="G223" s="4" t="s">
        <v>374</v>
      </c>
      <c r="H223" s="4">
        <v>11888</v>
      </c>
      <c r="I223" s="4">
        <v>11881</v>
      </c>
      <c r="J223" s="4">
        <v>7</v>
      </c>
      <c r="K223" s="4">
        <v>30534</v>
      </c>
      <c r="L223" s="4">
        <v>15482</v>
      </c>
      <c r="M223" s="4">
        <v>15052</v>
      </c>
      <c r="N223" s="14">
        <f>(L223/M223)*100</f>
        <v>102.85676322083444</v>
      </c>
      <c r="O223" s="4">
        <v>48.9</v>
      </c>
      <c r="P223" s="4">
        <v>29.5</v>
      </c>
      <c r="Q223" s="4">
        <v>19.399999999999999</v>
      </c>
      <c r="R223" s="4">
        <v>19.8</v>
      </c>
      <c r="S223" s="4">
        <v>67.2</v>
      </c>
      <c r="T223" s="4">
        <v>13</v>
      </c>
      <c r="U223" s="25">
        <v>6199.3729999999996</v>
      </c>
      <c r="V223" s="34">
        <v>0.21681433916091919</v>
      </c>
      <c r="W223" s="4">
        <v>6806</v>
      </c>
      <c r="X223" s="27">
        <v>0.23850370000000001</v>
      </c>
      <c r="Y223" s="35">
        <v>8472.27</v>
      </c>
      <c r="Z223" s="34">
        <v>0.31063538789749146</v>
      </c>
      <c r="AA223" s="4">
        <v>10035</v>
      </c>
      <c r="AB223" s="29">
        <v>0.37316718999999998</v>
      </c>
      <c r="AC223" s="11">
        <f>VLOOKUP($D223,[1]Hoja2!$A:$E,2,FALSE)</f>
        <v>28982</v>
      </c>
      <c r="AD223" s="11">
        <f>VLOOKUP($D223,[1]Hoja2!$A:$E,3,FALSE)</f>
        <v>30302</v>
      </c>
      <c r="AE223" s="11">
        <f>VLOOKUP($D223,[1]Hoja2!$A:$E,4,FALSE)</f>
        <v>32810</v>
      </c>
      <c r="AF223" s="11">
        <f>VLOOKUP($D223,[1]Hoja2!$A:$E,5,FALSE)</f>
        <v>34769</v>
      </c>
      <c r="AG223" s="36">
        <v>9247</v>
      </c>
      <c r="AH223" s="11">
        <f>K223-AG223</f>
        <v>21287</v>
      </c>
      <c r="AI223" s="26">
        <f>AG223/($AG223+$AH223)</f>
        <v>0.30284273269142598</v>
      </c>
      <c r="AJ223" s="26">
        <f>AH223/($AG223+$AH223)</f>
        <v>0.69715726730857408</v>
      </c>
      <c r="AK223" s="14">
        <f>IFERROR(AG223/AH223,0)</f>
        <v>0.43439658007234461</v>
      </c>
      <c r="AL223" s="28">
        <v>11058.910162002945</v>
      </c>
      <c r="AM223" s="30">
        <v>7509</v>
      </c>
      <c r="AN223" s="31">
        <v>0.67900000000000005</v>
      </c>
      <c r="AO223" s="32">
        <v>30036.231884057972</v>
      </c>
      <c r="AP223" s="32">
        <v>20725</v>
      </c>
      <c r="AQ223" s="31">
        <v>0.69</v>
      </c>
      <c r="AR223" s="30">
        <v>4460</v>
      </c>
      <c r="AS223" s="30">
        <v>3049</v>
      </c>
      <c r="AT223" s="31">
        <v>0.40604607803968573</v>
      </c>
      <c r="AU223" s="4">
        <v>95</v>
      </c>
      <c r="AV223" s="4">
        <v>130</v>
      </c>
      <c r="AW223" s="4">
        <v>512</v>
      </c>
      <c r="AX223" s="4">
        <v>737</v>
      </c>
      <c r="AY223" s="29">
        <v>0.129</v>
      </c>
      <c r="AZ223" s="29">
        <v>0.17599999999999999</v>
      </c>
      <c r="BA223" s="29">
        <v>0.69499999999999995</v>
      </c>
      <c r="BB223" s="4">
        <v>10060</v>
      </c>
      <c r="BC223" s="29">
        <v>7.2999999999999995E-2</v>
      </c>
      <c r="BD223" s="4">
        <v>8112</v>
      </c>
      <c r="BE223" s="4">
        <v>1469</v>
      </c>
      <c r="BF223" s="4">
        <v>262</v>
      </c>
      <c r="BG223" s="4">
        <v>140</v>
      </c>
      <c r="BH223" s="4">
        <v>32810</v>
      </c>
      <c r="BI223" s="5">
        <v>813</v>
      </c>
      <c r="BJ223" s="33">
        <v>2477.9</v>
      </c>
      <c r="BK223" s="4">
        <v>1520</v>
      </c>
      <c r="BL223" s="4">
        <v>1408</v>
      </c>
      <c r="BM223" s="4">
        <v>8</v>
      </c>
      <c r="BN223" s="4">
        <v>4</v>
      </c>
      <c r="BO223" s="4">
        <v>6</v>
      </c>
      <c r="BP223" s="4">
        <v>1</v>
      </c>
      <c r="BQ223" s="4">
        <v>2</v>
      </c>
      <c r="BR223" s="4">
        <v>8</v>
      </c>
      <c r="BS223" s="4">
        <v>0</v>
      </c>
      <c r="BT223" s="4">
        <v>0</v>
      </c>
      <c r="BU223" s="4">
        <v>83</v>
      </c>
      <c r="BV223" s="4">
        <v>159</v>
      </c>
      <c r="BW223" s="4">
        <v>30375</v>
      </c>
      <c r="BX223" s="29">
        <v>5.2073098840636671E-3</v>
      </c>
    </row>
    <row r="224" spans="1:76" x14ac:dyDescent="0.25">
      <c r="A224" s="6" t="s">
        <v>38</v>
      </c>
      <c r="B224" s="4">
        <v>4</v>
      </c>
      <c r="C224" s="4">
        <v>43</v>
      </c>
      <c r="D224" s="6">
        <v>4303</v>
      </c>
      <c r="E224" s="4" t="s">
        <v>528</v>
      </c>
      <c r="F224" s="4" t="s">
        <v>534</v>
      </c>
      <c r="G224" s="4" t="s">
        <v>538</v>
      </c>
      <c r="H224" s="4">
        <v>13074</v>
      </c>
      <c r="I224" s="4">
        <v>13043</v>
      </c>
      <c r="J224" s="4">
        <v>31</v>
      </c>
      <c r="K224" s="4">
        <v>30751</v>
      </c>
      <c r="L224" s="4">
        <v>15270</v>
      </c>
      <c r="M224" s="4">
        <v>15481</v>
      </c>
      <c r="N224" s="14">
        <f>(L224/M224)*100</f>
        <v>98.637038950972155</v>
      </c>
      <c r="O224" s="4">
        <v>55</v>
      </c>
      <c r="P224" s="4">
        <v>34.5</v>
      </c>
      <c r="Q224" s="4">
        <v>20.5</v>
      </c>
      <c r="R224" s="4">
        <v>22.2</v>
      </c>
      <c r="S224" s="4">
        <v>64.5</v>
      </c>
      <c r="T224" s="4">
        <v>13.2</v>
      </c>
      <c r="U224" s="25">
        <v>9767.5480000000007</v>
      </c>
      <c r="V224" s="34">
        <v>0.30554142594337463</v>
      </c>
      <c r="W224" s="4">
        <v>6804</v>
      </c>
      <c r="X224" s="27">
        <v>0.21362812</v>
      </c>
      <c r="Y224" s="35">
        <v>11897.37</v>
      </c>
      <c r="Z224" s="34">
        <v>0.38890475034713745</v>
      </c>
      <c r="AA224" s="4">
        <v>9441</v>
      </c>
      <c r="AB224" s="29">
        <v>0.3350417</v>
      </c>
      <c r="AC224" s="11">
        <f>VLOOKUP($D224,[1]Hoja2!$A:$E,2,FALSE)</f>
        <v>31314</v>
      </c>
      <c r="AD224" s="11">
        <f>VLOOKUP($D224,[1]Hoja2!$A:$E,3,FALSE)</f>
        <v>31284</v>
      </c>
      <c r="AE224" s="11">
        <f>VLOOKUP($D224,[1]Hoja2!$A:$E,4,FALSE)</f>
        <v>32527</v>
      </c>
      <c r="AF224" s="11">
        <f>VLOOKUP($D224,[1]Hoja2!$A:$E,5,FALSE)</f>
        <v>32692</v>
      </c>
      <c r="AG224" s="36">
        <v>15338</v>
      </c>
      <c r="AH224" s="11">
        <f>K224-AG224</f>
        <v>15413</v>
      </c>
      <c r="AI224" s="26">
        <f>AG224/($AG224+$AH224)</f>
        <v>0.49878052746252155</v>
      </c>
      <c r="AJ224" s="26">
        <f>AH224/($AG224+$AH224)</f>
        <v>0.50121947253747845</v>
      </c>
      <c r="AK224" s="14">
        <f>IFERROR(AG224/AH224,0)</f>
        <v>0.99513397781093882</v>
      </c>
      <c r="AL224" s="28">
        <v>11652.713178294573</v>
      </c>
      <c r="AM224" s="30">
        <v>7516</v>
      </c>
      <c r="AN224" s="31">
        <v>0.64500000000000002</v>
      </c>
      <c r="AO224" s="32">
        <v>30520.361990950223</v>
      </c>
      <c r="AP224" s="32">
        <v>20235</v>
      </c>
      <c r="AQ224" s="31">
        <v>0.66300000000000003</v>
      </c>
      <c r="AR224" s="30">
        <v>3359</v>
      </c>
      <c r="AS224" s="30">
        <v>4157</v>
      </c>
      <c r="AT224" s="31">
        <v>0.55308674827035653</v>
      </c>
      <c r="AU224" s="4">
        <v>166</v>
      </c>
      <c r="AV224" s="4">
        <v>134</v>
      </c>
      <c r="AW224" s="4">
        <v>653</v>
      </c>
      <c r="AX224" s="4">
        <v>953</v>
      </c>
      <c r="AY224" s="29">
        <v>0.17399999999999999</v>
      </c>
      <c r="AZ224" s="29">
        <v>0.14099999999999999</v>
      </c>
      <c r="BA224" s="29">
        <v>0.68500000000000005</v>
      </c>
      <c r="BB224" s="4">
        <v>10246</v>
      </c>
      <c r="BC224" s="29">
        <v>9.2999999999999999E-2</v>
      </c>
      <c r="BD224" s="4">
        <v>9073</v>
      </c>
      <c r="BE224" s="4">
        <v>309</v>
      </c>
      <c r="BF224" s="4">
        <v>513</v>
      </c>
      <c r="BG224" s="4">
        <v>259</v>
      </c>
      <c r="BH224" s="4">
        <v>32527</v>
      </c>
      <c r="BI224" s="5">
        <v>779</v>
      </c>
      <c r="BJ224" s="33">
        <v>2394.9</v>
      </c>
      <c r="BK224" s="4">
        <v>2739</v>
      </c>
      <c r="BL224" s="4">
        <v>853</v>
      </c>
      <c r="BM224" s="4">
        <v>185</v>
      </c>
      <c r="BN224" s="4">
        <v>1</v>
      </c>
      <c r="BO224" s="4">
        <v>34</v>
      </c>
      <c r="BP224" s="4">
        <v>31</v>
      </c>
      <c r="BQ224" s="4">
        <v>27</v>
      </c>
      <c r="BR224" s="4">
        <v>1458</v>
      </c>
      <c r="BS224" s="4">
        <v>2</v>
      </c>
      <c r="BT224" s="4">
        <v>0</v>
      </c>
      <c r="BU224" s="4">
        <v>148</v>
      </c>
      <c r="BV224" s="4">
        <v>229</v>
      </c>
      <c r="BW224" s="4">
        <v>30522</v>
      </c>
      <c r="BX224" s="29">
        <v>7.4469122955351042E-3</v>
      </c>
    </row>
    <row r="225" spans="1:76" x14ac:dyDescent="0.25">
      <c r="A225" s="6" t="s">
        <v>319</v>
      </c>
      <c r="B225" s="4">
        <v>14</v>
      </c>
      <c r="C225" s="4">
        <v>142</v>
      </c>
      <c r="D225" s="6">
        <v>14204</v>
      </c>
      <c r="E225" s="4" t="s">
        <v>478</v>
      </c>
      <c r="F225" s="4" t="s">
        <v>479</v>
      </c>
      <c r="G225" s="4" t="s">
        <v>484</v>
      </c>
      <c r="H225" s="4">
        <v>13312</v>
      </c>
      <c r="I225" s="4">
        <v>13296</v>
      </c>
      <c r="J225" s="4">
        <v>16</v>
      </c>
      <c r="K225" s="4">
        <v>31372</v>
      </c>
      <c r="L225" s="4">
        <v>15492</v>
      </c>
      <c r="M225" s="4">
        <v>15880</v>
      </c>
      <c r="N225" s="14">
        <f>(L225/M225)*100</f>
        <v>97.556675062972289</v>
      </c>
      <c r="O225" s="4">
        <v>52.5</v>
      </c>
      <c r="P225" s="4">
        <v>29.7</v>
      </c>
      <c r="Q225" s="4">
        <v>22.8</v>
      </c>
      <c r="R225" s="4">
        <v>19.5</v>
      </c>
      <c r="S225" s="4">
        <v>65.599999999999994</v>
      </c>
      <c r="T225" s="4">
        <v>14.9</v>
      </c>
      <c r="U225" s="25">
        <v>5113</v>
      </c>
      <c r="V225" s="34">
        <v>0.17123241722583771</v>
      </c>
      <c r="W225" s="4">
        <v>4783</v>
      </c>
      <c r="X225" s="27">
        <v>0.16441623999999999</v>
      </c>
      <c r="Y225" s="35">
        <v>6861</v>
      </c>
      <c r="Z225" s="34">
        <v>0.2425067126750946</v>
      </c>
      <c r="AA225" s="4">
        <v>8314</v>
      </c>
      <c r="AB225" s="29">
        <v>0.30065040999999998</v>
      </c>
      <c r="AC225" s="11">
        <f>VLOOKUP($D225,[1]Hoja2!$A:$E,2,FALSE)</f>
        <v>34131</v>
      </c>
      <c r="AD225" s="11">
        <f>VLOOKUP($D225,[1]Hoja2!$A:$E,3,FALSE)</f>
        <v>32796</v>
      </c>
      <c r="AE225" s="11">
        <f>VLOOKUP($D225,[1]Hoja2!$A:$E,4,FALSE)</f>
        <v>32925</v>
      </c>
      <c r="AF225" s="11">
        <f>VLOOKUP($D225,[1]Hoja2!$A:$E,5,FALSE)</f>
        <v>33076</v>
      </c>
      <c r="AG225" s="36">
        <v>17143</v>
      </c>
      <c r="AH225" s="11">
        <f>K225-AG225</f>
        <v>14229</v>
      </c>
      <c r="AI225" s="26">
        <f>AG225/($AG225+$AH225)</f>
        <v>0.54644268774703553</v>
      </c>
      <c r="AJ225" s="26">
        <f>AH225/($AG225+$AH225)</f>
        <v>0.45355731225296442</v>
      </c>
      <c r="AK225" s="14">
        <f>IFERROR(AG225/AH225,0)</f>
        <v>1.2047930283224402</v>
      </c>
      <c r="AL225" s="28">
        <v>11657.320872274144</v>
      </c>
      <c r="AM225" s="30">
        <v>7484</v>
      </c>
      <c r="AN225" s="31">
        <v>0.64200000000000002</v>
      </c>
      <c r="AO225" s="32">
        <v>30056.48854961832</v>
      </c>
      <c r="AP225" s="32">
        <v>19687</v>
      </c>
      <c r="AQ225" s="31">
        <v>0.65500000000000003</v>
      </c>
      <c r="AR225" s="30">
        <v>3555</v>
      </c>
      <c r="AS225" s="30">
        <v>3929</v>
      </c>
      <c r="AT225" s="31">
        <v>0.524986638161411</v>
      </c>
      <c r="AU225" s="4">
        <v>79</v>
      </c>
      <c r="AV225" s="4">
        <v>100</v>
      </c>
      <c r="AW225" s="4">
        <v>789</v>
      </c>
      <c r="AX225" s="4">
        <v>968</v>
      </c>
      <c r="AY225" s="29">
        <v>8.2000000000000003E-2</v>
      </c>
      <c r="AZ225" s="29">
        <v>0.10299999999999999</v>
      </c>
      <c r="BA225" s="29">
        <v>0.81499999999999995</v>
      </c>
      <c r="BB225" s="4">
        <v>11051</v>
      </c>
      <c r="BC225" s="29">
        <v>8.7999999999999995E-2</v>
      </c>
      <c r="BD225" s="4">
        <v>7867</v>
      </c>
      <c r="BE225" s="4">
        <v>2276</v>
      </c>
      <c r="BF225" s="4">
        <v>324</v>
      </c>
      <c r="BG225" s="4">
        <v>479</v>
      </c>
      <c r="BH225" s="4">
        <v>32925</v>
      </c>
      <c r="BI225" s="54">
        <v>1195</v>
      </c>
      <c r="BJ225" s="33">
        <v>3629.5</v>
      </c>
      <c r="BK225" s="4">
        <v>8377</v>
      </c>
      <c r="BL225" s="4">
        <v>8087</v>
      </c>
      <c r="BM225" s="4">
        <v>6</v>
      </c>
      <c r="BN225" s="4">
        <v>8</v>
      </c>
      <c r="BO225" s="4">
        <v>3</v>
      </c>
      <c r="BP225" s="4">
        <v>2</v>
      </c>
      <c r="BQ225" s="4">
        <v>0</v>
      </c>
      <c r="BR225" s="4">
        <v>5</v>
      </c>
      <c r="BS225" s="4">
        <v>2</v>
      </c>
      <c r="BT225" s="4">
        <v>5</v>
      </c>
      <c r="BU225" s="4">
        <v>259</v>
      </c>
      <c r="BV225" s="4">
        <v>160</v>
      </c>
      <c r="BW225" s="4">
        <v>31212</v>
      </c>
      <c r="BX225" s="29">
        <v>5.1000892515619027E-3</v>
      </c>
    </row>
    <row r="226" spans="1:76" x14ac:dyDescent="0.25">
      <c r="A226" s="6" t="s">
        <v>46</v>
      </c>
      <c r="B226" s="4">
        <v>5</v>
      </c>
      <c r="C226" s="4">
        <v>51</v>
      </c>
      <c r="D226" s="6">
        <v>5107</v>
      </c>
      <c r="E226" s="4" t="s">
        <v>547</v>
      </c>
      <c r="F226" s="4" t="s">
        <v>572</v>
      </c>
      <c r="G226" s="4" t="s">
        <v>574</v>
      </c>
      <c r="H226" s="4">
        <v>17442</v>
      </c>
      <c r="I226" s="4">
        <v>17417</v>
      </c>
      <c r="J226" s="4">
        <v>25</v>
      </c>
      <c r="K226" s="4">
        <v>31923</v>
      </c>
      <c r="L226" s="4">
        <v>15834</v>
      </c>
      <c r="M226" s="4">
        <v>16089</v>
      </c>
      <c r="N226" s="14">
        <f>(L226/M226)*100</f>
        <v>98.415066194294241</v>
      </c>
      <c r="O226" s="4">
        <v>51.7</v>
      </c>
      <c r="P226" s="4">
        <v>31.5</v>
      </c>
      <c r="Q226" s="4">
        <v>20.2</v>
      </c>
      <c r="R226" s="4">
        <v>20.7</v>
      </c>
      <c r="S226" s="4">
        <v>65.900000000000006</v>
      </c>
      <c r="T226" s="4">
        <v>13.3</v>
      </c>
      <c r="U226" s="25">
        <v>4315.82</v>
      </c>
      <c r="V226" s="34">
        <v>0.1583554744720459</v>
      </c>
      <c r="W226" s="4">
        <v>1478</v>
      </c>
      <c r="X226" s="27">
        <v>5.2894900000000002E-2</v>
      </c>
      <c r="Y226" s="35">
        <v>7112.2860000000001</v>
      </c>
      <c r="Z226" s="34">
        <v>0.26741936802864075</v>
      </c>
      <c r="AA226" s="4">
        <v>7042</v>
      </c>
      <c r="AB226" s="29">
        <v>0.26914333000000001</v>
      </c>
      <c r="AC226" s="11">
        <f>VLOOKUP($D226,[1]Hoja2!$A:$E,2,FALSE)</f>
        <v>22127</v>
      </c>
      <c r="AD226" s="11">
        <f>VLOOKUP($D226,[1]Hoja2!$A:$E,3,FALSE)</f>
        <v>28391</v>
      </c>
      <c r="AE226" s="11">
        <f>VLOOKUP($D226,[1]Hoja2!$A:$E,4,FALSE)</f>
        <v>36135</v>
      </c>
      <c r="AF226" s="11">
        <f>VLOOKUP($D226,[1]Hoja2!$A:$E,5,FALSE)</f>
        <v>41688</v>
      </c>
      <c r="AG226" s="36">
        <v>26884</v>
      </c>
      <c r="AH226" s="11">
        <f>K226-AG226</f>
        <v>5039</v>
      </c>
      <c r="AI226" s="26">
        <f>AG226/($AG226+$AH226)</f>
        <v>0.84215142687090816</v>
      </c>
      <c r="AJ226" s="26">
        <f>AH226/($AG226+$AH226)</f>
        <v>0.15784857312909187</v>
      </c>
      <c r="AK226" s="14">
        <f>IFERROR(AG226/AH226,0)</f>
        <v>5.3351855526890253</v>
      </c>
      <c r="AL226" s="28">
        <v>10744.783306581059</v>
      </c>
      <c r="AM226" s="30">
        <v>6694</v>
      </c>
      <c r="AN226" s="31">
        <v>0.623</v>
      </c>
      <c r="AO226" s="32">
        <v>26847.113884555383</v>
      </c>
      <c r="AP226" s="32">
        <v>17209</v>
      </c>
      <c r="AQ226" s="31">
        <v>0.64100000000000001</v>
      </c>
      <c r="AR226" s="30">
        <v>2338</v>
      </c>
      <c r="AS226" s="30">
        <v>4356</v>
      </c>
      <c r="AT226" s="31">
        <v>0.65073199880489996</v>
      </c>
      <c r="AU226" s="4">
        <v>174</v>
      </c>
      <c r="AV226" s="4">
        <v>122</v>
      </c>
      <c r="AW226" s="4">
        <v>214</v>
      </c>
      <c r="AX226" s="4">
        <v>510</v>
      </c>
      <c r="AY226" s="29">
        <v>0.34100000000000003</v>
      </c>
      <c r="AZ226" s="29">
        <v>0.23899999999999999</v>
      </c>
      <c r="BA226" s="29">
        <v>0.42</v>
      </c>
      <c r="BB226" s="4">
        <v>10428</v>
      </c>
      <c r="BC226" s="29">
        <v>4.9000000000000002E-2</v>
      </c>
      <c r="BD226" s="4">
        <v>7570</v>
      </c>
      <c r="BE226" s="4">
        <v>2425</v>
      </c>
      <c r="BF226" s="4">
        <v>192</v>
      </c>
      <c r="BG226" s="4">
        <v>77</v>
      </c>
      <c r="BH226" s="4">
        <v>36135</v>
      </c>
      <c r="BI226" s="5">
        <v>992</v>
      </c>
      <c r="BJ226" s="33">
        <v>2745.3</v>
      </c>
      <c r="BK226" s="4">
        <v>2285</v>
      </c>
      <c r="BL226" s="4">
        <v>1918</v>
      </c>
      <c r="BM226" s="4">
        <v>86</v>
      </c>
      <c r="BN226" s="4">
        <v>20</v>
      </c>
      <c r="BO226" s="4">
        <v>8</v>
      </c>
      <c r="BP226" s="4">
        <v>17</v>
      </c>
      <c r="BQ226" s="4">
        <v>19</v>
      </c>
      <c r="BR226" s="4">
        <v>70</v>
      </c>
      <c r="BS226" s="4">
        <v>3</v>
      </c>
      <c r="BT226" s="4">
        <v>3</v>
      </c>
      <c r="BU226" s="4">
        <v>141</v>
      </c>
      <c r="BV226" s="4">
        <v>886</v>
      </c>
      <c r="BW226" s="4">
        <v>31037</v>
      </c>
      <c r="BX226" s="29">
        <v>2.7754283745262037E-2</v>
      </c>
    </row>
    <row r="227" spans="1:76" x14ac:dyDescent="0.25">
      <c r="A227" s="6" t="s">
        <v>32</v>
      </c>
      <c r="B227" s="4">
        <v>4</v>
      </c>
      <c r="C227" s="4">
        <v>42</v>
      </c>
      <c r="D227" s="6">
        <v>4201</v>
      </c>
      <c r="E227" s="4" t="s">
        <v>528</v>
      </c>
      <c r="F227" s="4" t="s">
        <v>542</v>
      </c>
      <c r="G227" s="4" t="s">
        <v>543</v>
      </c>
      <c r="H227" s="4">
        <v>12320</v>
      </c>
      <c r="I227" s="4">
        <v>12285</v>
      </c>
      <c r="J227" s="4">
        <v>35</v>
      </c>
      <c r="K227" s="4">
        <v>30848</v>
      </c>
      <c r="L227" s="4">
        <v>14739</v>
      </c>
      <c r="M227" s="4">
        <v>16109</v>
      </c>
      <c r="N227" s="14">
        <f>(L227/M227)*100</f>
        <v>91.4954373331678</v>
      </c>
      <c r="O227" s="4">
        <v>56</v>
      </c>
      <c r="P227" s="4">
        <v>34.200000000000003</v>
      </c>
      <c r="Q227" s="4">
        <v>21.8</v>
      </c>
      <c r="R227" s="4">
        <v>21.9</v>
      </c>
      <c r="S227" s="4">
        <v>64.099999999999994</v>
      </c>
      <c r="T227" s="4">
        <v>14</v>
      </c>
      <c r="U227" s="25">
        <v>5474</v>
      </c>
      <c r="V227" s="34">
        <v>0.18050517141819</v>
      </c>
      <c r="W227" s="4">
        <v>3623</v>
      </c>
      <c r="X227" s="27">
        <v>0.12024203</v>
      </c>
      <c r="Y227" s="35">
        <v>7226</v>
      </c>
      <c r="Z227" s="34">
        <v>0.24598310887813568</v>
      </c>
      <c r="AA227" s="4">
        <v>7520</v>
      </c>
      <c r="AB227" s="29">
        <v>0.25355535000000001</v>
      </c>
      <c r="AC227" s="11">
        <f>VLOOKUP($D227,[1]Hoja2!$A:$E,2,FALSE)</f>
        <v>31607</v>
      </c>
      <c r="AD227" s="11">
        <f>VLOOKUP($D227,[1]Hoja2!$A:$E,3,FALSE)</f>
        <v>31455</v>
      </c>
      <c r="AE227" s="11">
        <f>VLOOKUP($D227,[1]Hoja2!$A:$E,4,FALSE)</f>
        <v>32801</v>
      </c>
      <c r="AF227" s="11">
        <f>VLOOKUP($D227,[1]Hoja2!$A:$E,5,FALSE)</f>
        <v>33160</v>
      </c>
      <c r="AG227" s="36">
        <v>21052</v>
      </c>
      <c r="AH227" s="11">
        <f>K227-AG227</f>
        <v>9796</v>
      </c>
      <c r="AI227" s="26">
        <f>AG227/($AG227+$AH227)</f>
        <v>0.6824429460580913</v>
      </c>
      <c r="AJ227" s="26">
        <f>AH227/($AG227+$AH227)</f>
        <v>0.3175570539419087</v>
      </c>
      <c r="AK227" s="14">
        <f>IFERROR(AG227/AH227,0)</f>
        <v>2.1490404246631276</v>
      </c>
      <c r="AL227" s="28">
        <v>11948.529411764704</v>
      </c>
      <c r="AM227" s="30">
        <v>6500</v>
      </c>
      <c r="AN227" s="31">
        <v>0.54400000000000004</v>
      </c>
      <c r="AO227" s="32">
        <v>31435.897435897434</v>
      </c>
      <c r="AP227" s="32">
        <v>17164</v>
      </c>
      <c r="AQ227" s="31">
        <v>0.54600000000000004</v>
      </c>
      <c r="AR227" s="30">
        <v>2875</v>
      </c>
      <c r="AS227" s="30">
        <v>3625</v>
      </c>
      <c r="AT227" s="31">
        <v>0.55769230769230771</v>
      </c>
      <c r="AU227" s="4">
        <v>103</v>
      </c>
      <c r="AV227" s="4">
        <v>105</v>
      </c>
      <c r="AW227" s="4">
        <v>273</v>
      </c>
      <c r="AX227" s="4">
        <v>481</v>
      </c>
      <c r="AY227" s="29">
        <v>0.214</v>
      </c>
      <c r="AZ227" s="29">
        <v>0.218</v>
      </c>
      <c r="BA227" s="29">
        <v>0.56799999999999995</v>
      </c>
      <c r="BB227" s="4">
        <v>10163</v>
      </c>
      <c r="BC227" s="29">
        <v>4.7E-2</v>
      </c>
      <c r="BD227" s="4">
        <v>8783</v>
      </c>
      <c r="BE227" s="4">
        <v>514</v>
      </c>
      <c r="BF227" s="4">
        <v>526</v>
      </c>
      <c r="BG227" s="4">
        <v>278</v>
      </c>
      <c r="BH227" s="4">
        <v>32801</v>
      </c>
      <c r="BI227" s="5">
        <v>640</v>
      </c>
      <c r="BJ227" s="33">
        <v>1951.2</v>
      </c>
      <c r="BK227" s="4">
        <v>2090</v>
      </c>
      <c r="BL227" s="4">
        <v>1187</v>
      </c>
      <c r="BM227" s="4">
        <v>107</v>
      </c>
      <c r="BN227" s="4">
        <v>2</v>
      </c>
      <c r="BO227" s="4">
        <v>11</v>
      </c>
      <c r="BP227" s="4">
        <v>40</v>
      </c>
      <c r="BQ227" s="4">
        <v>28</v>
      </c>
      <c r="BR227" s="4">
        <v>608</v>
      </c>
      <c r="BS227" s="4">
        <v>0</v>
      </c>
      <c r="BT227" s="4">
        <v>2</v>
      </c>
      <c r="BU227" s="4">
        <v>105</v>
      </c>
      <c r="BV227" s="4">
        <v>358</v>
      </c>
      <c r="BW227" s="4">
        <v>30490</v>
      </c>
      <c r="BX227" s="29">
        <v>1.1605290456431536E-2</v>
      </c>
    </row>
    <row r="228" spans="1:76" x14ac:dyDescent="0.25">
      <c r="A228" s="6" t="s">
        <v>326</v>
      </c>
      <c r="B228" s="4">
        <v>16</v>
      </c>
      <c r="C228" s="5">
        <v>161</v>
      </c>
      <c r="D228" s="6">
        <v>16103</v>
      </c>
      <c r="E228" s="4" t="s">
        <v>386</v>
      </c>
      <c r="F228" s="4" t="s">
        <v>420</v>
      </c>
      <c r="G228" s="4" t="s">
        <v>441</v>
      </c>
      <c r="H228" s="4">
        <v>11276</v>
      </c>
      <c r="I228" s="4">
        <v>11267</v>
      </c>
      <c r="J228" s="4">
        <v>9</v>
      </c>
      <c r="K228" s="4">
        <v>30907</v>
      </c>
      <c r="L228" s="4">
        <v>14581</v>
      </c>
      <c r="M228" s="4">
        <v>16326</v>
      </c>
      <c r="N228" s="14">
        <f>(L228/M228)*100</f>
        <v>89.311527624647795</v>
      </c>
      <c r="O228" s="4">
        <v>46.9</v>
      </c>
      <c r="P228" s="4">
        <v>33</v>
      </c>
      <c r="Q228" s="4">
        <v>13.9</v>
      </c>
      <c r="R228" s="4">
        <v>22.5</v>
      </c>
      <c r="S228" s="4">
        <v>68.099999999999994</v>
      </c>
      <c r="T228" s="4">
        <v>9.5</v>
      </c>
      <c r="U228" s="25">
        <v>3380</v>
      </c>
      <c r="V228" s="34">
        <v>9.9158033728599548E-2</v>
      </c>
      <c r="W228" s="4">
        <v>6862</v>
      </c>
      <c r="X228" s="27">
        <v>0.19102633999999999</v>
      </c>
      <c r="Y228" s="35">
        <v>4827</v>
      </c>
      <c r="Z228" s="34">
        <v>0.14547482132911682</v>
      </c>
      <c r="AA228" s="4">
        <v>7959</v>
      </c>
      <c r="AB228" s="29">
        <v>0.24047260000000001</v>
      </c>
      <c r="AC228" s="11">
        <f>VLOOKUP($D228,[1]Hoja2!$A:$E,2,FALSE)</f>
        <v>22848</v>
      </c>
      <c r="AD228" s="11">
        <f>VLOOKUP($D228,[1]Hoja2!$A:$E,3,FALSE)</f>
        <v>28018</v>
      </c>
      <c r="AE228" s="11">
        <f>VLOOKUP($D228,[1]Hoja2!$A:$E,4,FALSE)</f>
        <v>33827</v>
      </c>
      <c r="AF228" s="11">
        <f>VLOOKUP($D228,[1]Hoja2!$A:$E,5,FALSE)</f>
        <v>37625</v>
      </c>
      <c r="AG228" s="36">
        <v>27409</v>
      </c>
      <c r="AH228" s="11">
        <f>K228-AG228</f>
        <v>3498</v>
      </c>
      <c r="AI228" s="26">
        <f>AG228/($AG228+$AH228)</f>
        <v>0.88682175558934873</v>
      </c>
      <c r="AJ228" s="26">
        <f>AH228/($AG228+$AH228)</f>
        <v>0.1131782444106513</v>
      </c>
      <c r="AK228" s="14">
        <f>IFERROR(AG228/AH228,0)</f>
        <v>7.8356203544882792</v>
      </c>
      <c r="AL228" s="28">
        <v>11089.850249584028</v>
      </c>
      <c r="AM228" s="30">
        <v>6665</v>
      </c>
      <c r="AN228" s="31">
        <v>0.60099999999999998</v>
      </c>
      <c r="AO228" s="32">
        <v>28709.208400646203</v>
      </c>
      <c r="AP228" s="32">
        <v>17771</v>
      </c>
      <c r="AQ228" s="31">
        <v>0.61899999999999999</v>
      </c>
      <c r="AR228" s="30">
        <v>2301</v>
      </c>
      <c r="AS228" s="30">
        <v>4364</v>
      </c>
      <c r="AT228" s="31">
        <v>0.65476369092273068</v>
      </c>
      <c r="AU228" s="4">
        <v>104</v>
      </c>
      <c r="AV228" s="4">
        <v>98</v>
      </c>
      <c r="AW228" s="4">
        <v>266</v>
      </c>
      <c r="AX228" s="4">
        <v>468</v>
      </c>
      <c r="AY228" s="29">
        <v>0.222</v>
      </c>
      <c r="AZ228" s="29">
        <v>0.20899999999999999</v>
      </c>
      <c r="BA228" s="29">
        <v>0.56799999999999995</v>
      </c>
      <c r="BB228" s="4">
        <v>10041</v>
      </c>
      <c r="BC228" s="29">
        <v>4.7E-2</v>
      </c>
      <c r="BD228" s="4">
        <v>9022</v>
      </c>
      <c r="BE228" s="4">
        <v>719</v>
      </c>
      <c r="BF228" s="4">
        <v>215</v>
      </c>
      <c r="BG228" s="4">
        <v>26</v>
      </c>
      <c r="BH228" s="4">
        <v>33827</v>
      </c>
      <c r="BI228" s="54">
        <v>1222</v>
      </c>
      <c r="BJ228" s="33">
        <v>3612.5</v>
      </c>
      <c r="BK228" s="4">
        <v>1835</v>
      </c>
      <c r="BL228" s="4">
        <v>1644</v>
      </c>
      <c r="BM228" s="4">
        <v>43</v>
      </c>
      <c r="BN228" s="4">
        <v>11</v>
      </c>
      <c r="BO228" s="4">
        <v>7</v>
      </c>
      <c r="BP228" s="4">
        <v>1</v>
      </c>
      <c r="BQ228" s="4">
        <v>2</v>
      </c>
      <c r="BR228" s="4">
        <v>4</v>
      </c>
      <c r="BS228" s="4">
        <v>2</v>
      </c>
      <c r="BT228" s="4">
        <v>1</v>
      </c>
      <c r="BU228" s="4">
        <v>120</v>
      </c>
      <c r="BV228" s="4">
        <v>216</v>
      </c>
      <c r="BW228" s="4">
        <v>30691</v>
      </c>
      <c r="BX228" s="29">
        <v>6.9887080596628594E-3</v>
      </c>
    </row>
    <row r="229" spans="1:76" x14ac:dyDescent="0.25">
      <c r="A229" s="6" t="s">
        <v>300</v>
      </c>
      <c r="B229" s="4">
        <v>13</v>
      </c>
      <c r="C229" s="4">
        <v>135</v>
      </c>
      <c r="D229" s="6">
        <v>13503</v>
      </c>
      <c r="E229" s="4" t="s">
        <v>625</v>
      </c>
      <c r="F229" s="4" t="s">
        <v>673</v>
      </c>
      <c r="G229" s="4" t="s">
        <v>675</v>
      </c>
      <c r="H229" s="4">
        <v>11806</v>
      </c>
      <c r="I229" s="4">
        <v>11784</v>
      </c>
      <c r="J229" s="4">
        <v>22</v>
      </c>
      <c r="K229" s="4">
        <v>32579</v>
      </c>
      <c r="L229" s="4">
        <v>16222</v>
      </c>
      <c r="M229" s="4">
        <v>16357</v>
      </c>
      <c r="N229" s="14">
        <f>(L229/M229)*100</f>
        <v>99.174665280919484</v>
      </c>
      <c r="O229" s="4">
        <v>48.2</v>
      </c>
      <c r="P229" s="4">
        <v>30.6</v>
      </c>
      <c r="Q229" s="4">
        <v>17.600000000000001</v>
      </c>
      <c r="R229" s="4">
        <v>20.6</v>
      </c>
      <c r="S229" s="4">
        <v>67.5</v>
      </c>
      <c r="T229" s="4">
        <v>11.9</v>
      </c>
      <c r="U229" s="25">
        <v>2140.7840000000001</v>
      </c>
      <c r="V229" s="34">
        <v>6.8811163306236267E-2</v>
      </c>
      <c r="W229" s="4">
        <v>2346</v>
      </c>
      <c r="X229" s="27">
        <v>7.4388319999999994E-2</v>
      </c>
      <c r="Y229" s="35">
        <v>7452.4480000000003</v>
      </c>
      <c r="Z229" s="34">
        <v>0.24247430264949799</v>
      </c>
      <c r="AA229" s="4">
        <v>6956</v>
      </c>
      <c r="AB229" s="29">
        <v>0.22553595000000001</v>
      </c>
      <c r="AC229" s="11">
        <f>VLOOKUP($D229,[1]Hoja2!$A:$E,2,FALSE)</f>
        <v>24989</v>
      </c>
      <c r="AD229" s="11">
        <f>VLOOKUP($D229,[1]Hoja2!$A:$E,3,FALSE)</f>
        <v>30302</v>
      </c>
      <c r="AE229" s="11">
        <f>VLOOKUP($D229,[1]Hoja2!$A:$E,4,FALSE)</f>
        <v>36430</v>
      </c>
      <c r="AF229" s="11">
        <f>VLOOKUP($D229,[1]Hoja2!$A:$E,5,FALSE)</f>
        <v>40695</v>
      </c>
      <c r="AG229" s="36">
        <v>20360</v>
      </c>
      <c r="AH229" s="11">
        <f>K229-AG229</f>
        <v>12219</v>
      </c>
      <c r="AI229" s="26">
        <f>AG229/($AG229+$AH229)</f>
        <v>0.62494244758893769</v>
      </c>
      <c r="AJ229" s="26">
        <f>AH229/($AG229+$AH229)</f>
        <v>0.37505755241106237</v>
      </c>
      <c r="AK229" s="14">
        <f>IFERROR(AG229/AH229,0)</f>
        <v>1.666257467877895</v>
      </c>
      <c r="AL229" s="28">
        <v>12433.04347826087</v>
      </c>
      <c r="AM229" s="30">
        <v>7149</v>
      </c>
      <c r="AN229" s="31">
        <v>0.57499999999999996</v>
      </c>
      <c r="AO229" s="32">
        <v>28423.529411764706</v>
      </c>
      <c r="AP229" s="32">
        <v>16912</v>
      </c>
      <c r="AQ229" s="31">
        <v>0.59499999999999997</v>
      </c>
      <c r="AR229" s="30">
        <v>2792</v>
      </c>
      <c r="AS229" s="30">
        <v>4357</v>
      </c>
      <c r="AT229" s="31">
        <v>0.60945586795355999</v>
      </c>
      <c r="AU229" s="4">
        <v>150</v>
      </c>
      <c r="AV229" s="4">
        <v>160</v>
      </c>
      <c r="AW229" s="4">
        <v>285</v>
      </c>
      <c r="AX229" s="4">
        <v>595</v>
      </c>
      <c r="AY229" s="29">
        <v>0.252</v>
      </c>
      <c r="AZ229" s="29">
        <v>0.26900000000000002</v>
      </c>
      <c r="BA229" s="29">
        <v>0.47899999999999998</v>
      </c>
      <c r="BB229" s="4">
        <v>9974</v>
      </c>
      <c r="BC229" s="29">
        <v>0.06</v>
      </c>
      <c r="BD229" s="4">
        <v>8054</v>
      </c>
      <c r="BE229" s="4">
        <v>1443</v>
      </c>
      <c r="BF229" s="4">
        <v>315</v>
      </c>
      <c r="BG229" s="4">
        <v>99</v>
      </c>
      <c r="BH229" s="4">
        <v>36430</v>
      </c>
      <c r="BI229" s="54">
        <v>1478</v>
      </c>
      <c r="BJ229" s="33">
        <v>4057.1</v>
      </c>
      <c r="BK229" s="4">
        <v>2344</v>
      </c>
      <c r="BL229" s="4">
        <v>2037</v>
      </c>
      <c r="BM229" s="4">
        <v>68</v>
      </c>
      <c r="BN229" s="4">
        <v>16</v>
      </c>
      <c r="BO229" s="4">
        <v>8</v>
      </c>
      <c r="BP229" s="4">
        <v>9</v>
      </c>
      <c r="BQ229" s="4">
        <v>5</v>
      </c>
      <c r="BR229" s="4">
        <v>51</v>
      </c>
      <c r="BS229" s="4">
        <v>2</v>
      </c>
      <c r="BT229" s="4">
        <v>2</v>
      </c>
      <c r="BU229" s="4">
        <v>146</v>
      </c>
      <c r="BV229" s="4">
        <v>773</v>
      </c>
      <c r="BW229" s="4">
        <v>31806</v>
      </c>
      <c r="BX229" s="29">
        <v>2.3726940667301022E-2</v>
      </c>
    </row>
    <row r="230" spans="1:76" x14ac:dyDescent="0.25">
      <c r="A230" s="6" t="s">
        <v>158</v>
      </c>
      <c r="B230" s="4">
        <v>8</v>
      </c>
      <c r="C230" s="4">
        <v>82</v>
      </c>
      <c r="D230" s="6">
        <v>8205</v>
      </c>
      <c r="E230" s="4" t="s">
        <v>386</v>
      </c>
      <c r="F230" s="4" t="s">
        <v>398</v>
      </c>
      <c r="G230" s="4" t="s">
        <v>402</v>
      </c>
      <c r="H230" s="4">
        <v>11301</v>
      </c>
      <c r="I230" s="4">
        <v>11290</v>
      </c>
      <c r="J230" s="4">
        <v>11</v>
      </c>
      <c r="K230" s="4">
        <v>32288</v>
      </c>
      <c r="L230" s="4">
        <v>15828</v>
      </c>
      <c r="M230" s="4">
        <v>16460</v>
      </c>
      <c r="N230" s="14">
        <f>(L230/M230)*100</f>
        <v>96.160388821385183</v>
      </c>
      <c r="O230" s="4">
        <v>49.1</v>
      </c>
      <c r="P230" s="4">
        <v>32.200000000000003</v>
      </c>
      <c r="Q230" s="4">
        <v>16.899999999999999</v>
      </c>
      <c r="R230" s="4">
        <v>21.6</v>
      </c>
      <c r="S230" s="4">
        <v>67.099999999999994</v>
      </c>
      <c r="T230" s="4">
        <v>11.4</v>
      </c>
      <c r="U230" s="25">
        <v>4322</v>
      </c>
      <c r="V230" s="34">
        <v>0.14837446808815002</v>
      </c>
      <c r="W230" s="4">
        <v>3532</v>
      </c>
      <c r="X230" s="27">
        <v>0.12304258</v>
      </c>
      <c r="Y230" s="35">
        <v>6603</v>
      </c>
      <c r="Z230" s="34">
        <v>0.2324836254119873</v>
      </c>
      <c r="AA230" s="4">
        <v>3385</v>
      </c>
      <c r="AB230" s="29">
        <v>0.12045073000000001</v>
      </c>
      <c r="AC230" s="11">
        <f>VLOOKUP($D230,[1]Hoja2!$A:$E,2,FALSE)</f>
        <v>33194</v>
      </c>
      <c r="AD230" s="11">
        <f>VLOOKUP($D230,[1]Hoja2!$A:$E,3,FALSE)</f>
        <v>33341</v>
      </c>
      <c r="AE230" s="11">
        <f>VLOOKUP($D230,[1]Hoja2!$A:$E,4,FALSE)</f>
        <v>33892</v>
      </c>
      <c r="AF230" s="11">
        <f>VLOOKUP($D230,[1]Hoja2!$A:$E,5,FALSE)</f>
        <v>33889</v>
      </c>
      <c r="AG230" s="36">
        <v>30174</v>
      </c>
      <c r="AH230" s="11">
        <f>K230-AG230</f>
        <v>2114</v>
      </c>
      <c r="AI230" s="26">
        <f>AG230/($AG230+$AH230)</f>
        <v>0.93452675916749262</v>
      </c>
      <c r="AJ230" s="26">
        <f>AH230/($AG230+$AH230)</f>
        <v>6.547324083250744E-2</v>
      </c>
      <c r="AK230" s="14">
        <f>IFERROR(AG230/AH230,0)</f>
        <v>14.273415326395458</v>
      </c>
      <c r="AL230" s="28">
        <v>12279.359430604982</v>
      </c>
      <c r="AM230" s="30">
        <v>6901</v>
      </c>
      <c r="AN230" s="31">
        <v>0.56200000000000006</v>
      </c>
      <c r="AO230" s="32">
        <v>31878.26086956522</v>
      </c>
      <c r="AP230" s="32">
        <v>18330</v>
      </c>
      <c r="AQ230" s="31">
        <v>0.57499999999999996</v>
      </c>
      <c r="AR230" s="30">
        <v>3398</v>
      </c>
      <c r="AS230" s="30">
        <v>3503</v>
      </c>
      <c r="AT230" s="31">
        <v>0.50760759310244896</v>
      </c>
      <c r="AU230" s="4">
        <v>112</v>
      </c>
      <c r="AV230" s="4">
        <v>77</v>
      </c>
      <c r="AW230" s="4">
        <v>233</v>
      </c>
      <c r="AX230" s="4">
        <v>422</v>
      </c>
      <c r="AY230" s="29">
        <v>0.26500000000000001</v>
      </c>
      <c r="AZ230" s="29">
        <v>0.182</v>
      </c>
      <c r="BA230" s="29">
        <v>0.55200000000000005</v>
      </c>
      <c r="BB230" s="4">
        <v>10209</v>
      </c>
      <c r="BC230" s="29">
        <v>4.1000000000000002E-2</v>
      </c>
      <c r="BD230" s="4">
        <v>9772</v>
      </c>
      <c r="BE230" s="4">
        <v>89</v>
      </c>
      <c r="BF230" s="4">
        <v>37</v>
      </c>
      <c r="BG230" s="4">
        <v>243</v>
      </c>
      <c r="BH230" s="4">
        <v>33892</v>
      </c>
      <c r="BI230" s="54">
        <v>2166</v>
      </c>
      <c r="BJ230" s="33">
        <v>6390.9</v>
      </c>
      <c r="BK230" s="4">
        <v>4712</v>
      </c>
      <c r="BL230" s="4">
        <v>4502</v>
      </c>
      <c r="BM230" s="4">
        <v>30</v>
      </c>
      <c r="BN230" s="4">
        <v>7</v>
      </c>
      <c r="BO230" s="4">
        <v>0</v>
      </c>
      <c r="BP230" s="4">
        <v>0</v>
      </c>
      <c r="BQ230" s="4">
        <v>6</v>
      </c>
      <c r="BR230" s="4">
        <v>2</v>
      </c>
      <c r="BS230" s="4">
        <v>1</v>
      </c>
      <c r="BT230" s="4">
        <v>3</v>
      </c>
      <c r="BU230" s="4">
        <v>161</v>
      </c>
      <c r="BV230" s="4">
        <v>69</v>
      </c>
      <c r="BW230" s="4">
        <v>32219</v>
      </c>
      <c r="BX230" s="29">
        <v>2.1370168483647177E-3</v>
      </c>
    </row>
    <row r="231" spans="1:76" x14ac:dyDescent="0.25">
      <c r="A231" s="6" t="s">
        <v>185</v>
      </c>
      <c r="B231" s="4">
        <v>9</v>
      </c>
      <c r="C231" s="4">
        <v>91</v>
      </c>
      <c r="D231" s="6">
        <v>9111</v>
      </c>
      <c r="E231" s="4" t="s">
        <v>442</v>
      </c>
      <c r="F231" s="4" t="s">
        <v>443</v>
      </c>
      <c r="G231" s="4" t="s">
        <v>449</v>
      </c>
      <c r="H231" s="4">
        <v>12130</v>
      </c>
      <c r="I231" s="4">
        <v>12112</v>
      </c>
      <c r="J231" s="4">
        <v>18</v>
      </c>
      <c r="K231" s="4">
        <v>32510</v>
      </c>
      <c r="L231" s="4">
        <v>15870</v>
      </c>
      <c r="M231" s="4">
        <v>16640</v>
      </c>
      <c r="N231" s="14">
        <f>(L231/M231)*100</f>
        <v>95.37259615384616</v>
      </c>
      <c r="O231" s="4">
        <v>55.9</v>
      </c>
      <c r="P231" s="4">
        <v>33.9</v>
      </c>
      <c r="Q231" s="4">
        <v>22.1</v>
      </c>
      <c r="R231" s="4">
        <v>21.7</v>
      </c>
      <c r="S231" s="4">
        <v>64.099999999999994</v>
      </c>
      <c r="T231" s="4">
        <v>14.2</v>
      </c>
      <c r="U231" s="25">
        <v>9782</v>
      </c>
      <c r="V231" s="34">
        <v>0.31806209683418274</v>
      </c>
      <c r="W231" s="4">
        <v>6272</v>
      </c>
      <c r="X231" s="27">
        <v>0.19880687999999999</v>
      </c>
      <c r="Y231" s="35">
        <v>13260</v>
      </c>
      <c r="Z231" s="34">
        <v>0.45801526308059692</v>
      </c>
      <c r="AA231" s="4">
        <v>13268</v>
      </c>
      <c r="AB231" s="29">
        <v>0.43547636000000001</v>
      </c>
      <c r="AC231" s="11">
        <f>VLOOKUP($D231,[1]Hoja2!$A:$E,2,FALSE)</f>
        <v>30949</v>
      </c>
      <c r="AD231" s="11">
        <f>VLOOKUP($D231,[1]Hoja2!$A:$E,3,FALSE)</f>
        <v>32040</v>
      </c>
      <c r="AE231" s="11">
        <f>VLOOKUP($D231,[1]Hoja2!$A:$E,4,FALSE)</f>
        <v>33777</v>
      </c>
      <c r="AF231" s="11">
        <f>VLOOKUP($D231,[1]Hoja2!$A:$E,5,FALSE)</f>
        <v>34414</v>
      </c>
      <c r="AG231" s="36">
        <v>18881</v>
      </c>
      <c r="AH231" s="11">
        <f>K231-AG231</f>
        <v>13629</v>
      </c>
      <c r="AI231" s="26">
        <f>AG231/($AG231+$AH231)</f>
        <v>0.58077514610888958</v>
      </c>
      <c r="AJ231" s="26">
        <f>AH231/($AG231+$AH231)</f>
        <v>0.41922485389111042</v>
      </c>
      <c r="AK231" s="14">
        <f>IFERROR(AG231/AH231,0)</f>
        <v>1.3853547582361141</v>
      </c>
      <c r="AL231" s="28">
        <v>11338.008415147266</v>
      </c>
      <c r="AM231" s="30">
        <v>8084</v>
      </c>
      <c r="AN231" s="31">
        <v>0.71299999999999997</v>
      </c>
      <c r="AO231" s="32">
        <v>32468.96551724138</v>
      </c>
      <c r="AP231" s="32">
        <v>23540</v>
      </c>
      <c r="AQ231" s="31">
        <v>0.72499999999999998</v>
      </c>
      <c r="AR231" s="30">
        <v>4020</v>
      </c>
      <c r="AS231" s="30">
        <v>4064</v>
      </c>
      <c r="AT231" s="31">
        <v>0.50272142503711037</v>
      </c>
      <c r="AU231" s="4">
        <v>78</v>
      </c>
      <c r="AV231" s="4">
        <v>163</v>
      </c>
      <c r="AW231" s="4">
        <v>448</v>
      </c>
      <c r="AX231" s="4">
        <v>689</v>
      </c>
      <c r="AY231" s="29">
        <v>0.113</v>
      </c>
      <c r="AZ231" s="29">
        <v>0.23699999999999999</v>
      </c>
      <c r="BA231" s="29">
        <v>0.65</v>
      </c>
      <c r="BB231" s="4">
        <v>10364</v>
      </c>
      <c r="BC231" s="29">
        <v>6.6000000000000003E-2</v>
      </c>
      <c r="BD231" s="4">
        <v>7749</v>
      </c>
      <c r="BE231" s="4">
        <v>1386</v>
      </c>
      <c r="BF231" s="4">
        <v>925</v>
      </c>
      <c r="BG231" s="4">
        <v>216</v>
      </c>
      <c r="BH231" s="4">
        <v>33777</v>
      </c>
      <c r="BI231" s="54">
        <v>1011</v>
      </c>
      <c r="BJ231" s="33">
        <v>2993.2</v>
      </c>
      <c r="BK231" s="4">
        <v>18286</v>
      </c>
      <c r="BL231" s="4">
        <v>18012</v>
      </c>
      <c r="BM231" s="4">
        <v>18</v>
      </c>
      <c r="BN231" s="4">
        <v>1</v>
      </c>
      <c r="BO231" s="4">
        <v>2</v>
      </c>
      <c r="BP231" s="4">
        <v>2</v>
      </c>
      <c r="BQ231" s="4">
        <v>1</v>
      </c>
      <c r="BR231" s="4">
        <v>9</v>
      </c>
      <c r="BS231" s="4">
        <v>2</v>
      </c>
      <c r="BT231" s="4">
        <v>0</v>
      </c>
      <c r="BU231" s="4">
        <v>239</v>
      </c>
      <c r="BV231" s="4">
        <v>194</v>
      </c>
      <c r="BW231" s="4">
        <v>32316</v>
      </c>
      <c r="BX231" s="29">
        <v>5.9673946478006768E-3</v>
      </c>
    </row>
    <row r="232" spans="1:76" x14ac:dyDescent="0.25">
      <c r="A232" s="6" t="s">
        <v>84</v>
      </c>
      <c r="B232" s="4">
        <v>6</v>
      </c>
      <c r="C232" s="4">
        <v>61</v>
      </c>
      <c r="D232" s="6">
        <v>6106</v>
      </c>
      <c r="E232" s="4" t="s">
        <v>588</v>
      </c>
      <c r="F232" s="4" t="s">
        <v>600</v>
      </c>
      <c r="G232" s="4" t="s">
        <v>612</v>
      </c>
      <c r="H232" s="4">
        <v>11391</v>
      </c>
      <c r="I232" s="4">
        <v>11379</v>
      </c>
      <c r="J232" s="4">
        <v>12</v>
      </c>
      <c r="K232" s="4">
        <v>33437</v>
      </c>
      <c r="L232" s="4">
        <v>16634</v>
      </c>
      <c r="M232" s="4">
        <v>16803</v>
      </c>
      <c r="N232" s="14">
        <f>(L232/M232)*100</f>
        <v>98.994227221329524</v>
      </c>
      <c r="O232" s="4">
        <v>48.7</v>
      </c>
      <c r="P232" s="4">
        <v>34.5</v>
      </c>
      <c r="Q232" s="4">
        <v>14.2</v>
      </c>
      <c r="R232" s="4">
        <v>23.2</v>
      </c>
      <c r="S232" s="4">
        <v>67.2</v>
      </c>
      <c r="T232" s="4">
        <v>9.5</v>
      </c>
      <c r="U232" s="25">
        <v>3720</v>
      </c>
      <c r="V232" s="34">
        <v>0.11614836752414703</v>
      </c>
      <c r="W232" s="4">
        <v>2300</v>
      </c>
      <c r="X232" s="27">
        <v>7.0116570000000003E-2</v>
      </c>
      <c r="Y232" s="35">
        <v>6975</v>
      </c>
      <c r="Z232" s="34">
        <v>0.22106364369392395</v>
      </c>
      <c r="AA232" s="4">
        <v>6017</v>
      </c>
      <c r="AB232" s="29">
        <v>0.18512352000000001</v>
      </c>
      <c r="AC232" s="11">
        <f>VLOOKUP($D232,[1]Hoja2!$A:$E,2,FALSE)</f>
        <v>26791</v>
      </c>
      <c r="AD232" s="11">
        <f>VLOOKUP($D232,[1]Hoja2!$A:$E,3,FALSE)</f>
        <v>31247</v>
      </c>
      <c r="AE232" s="11">
        <f>VLOOKUP($D232,[1]Hoja2!$A:$E,4,FALSE)</f>
        <v>36504</v>
      </c>
      <c r="AF232" s="11">
        <f>VLOOKUP($D232,[1]Hoja2!$A:$E,5,FALSE)</f>
        <v>40366</v>
      </c>
      <c r="AG232" s="36">
        <v>29821</v>
      </c>
      <c r="AH232" s="11">
        <f>K232-AG232</f>
        <v>3616</v>
      </c>
      <c r="AI232" s="26">
        <f>AG232/($AG232+$AH232)</f>
        <v>0.89185632682357863</v>
      </c>
      <c r="AJ232" s="26">
        <f>AH232/($AG232+$AH232)</f>
        <v>0.10814367317642133</v>
      </c>
      <c r="AK232" s="14">
        <f>IFERROR(AG232/AH232,0)</f>
        <v>8.2469579646017692</v>
      </c>
      <c r="AL232" s="28">
        <v>13579.505300353358</v>
      </c>
      <c r="AM232" s="30">
        <v>7686</v>
      </c>
      <c r="AN232" s="31">
        <v>0.56599999999999995</v>
      </c>
      <c r="AO232" s="32">
        <v>29917.098445595857</v>
      </c>
      <c r="AP232" s="32">
        <v>17322</v>
      </c>
      <c r="AQ232" s="31">
        <v>0.57899999999999996</v>
      </c>
      <c r="AR232" s="30">
        <v>2777</v>
      </c>
      <c r="AS232" s="30">
        <v>4909</v>
      </c>
      <c r="AT232" s="31">
        <v>0.63869372885766329</v>
      </c>
      <c r="AU232" s="4">
        <v>142</v>
      </c>
      <c r="AV232" s="4">
        <v>152</v>
      </c>
      <c r="AW232" s="4">
        <v>255</v>
      </c>
      <c r="AX232" s="4">
        <v>549</v>
      </c>
      <c r="AY232" s="29">
        <v>0.25900000000000001</v>
      </c>
      <c r="AZ232" s="29">
        <v>0.27700000000000002</v>
      </c>
      <c r="BA232" s="29">
        <v>0.46400000000000002</v>
      </c>
      <c r="BB232" s="4">
        <v>10223</v>
      </c>
      <c r="BC232" s="29">
        <v>5.3999999999999999E-2</v>
      </c>
      <c r="BD232" s="4">
        <v>9801</v>
      </c>
      <c r="BE232" s="4">
        <v>319</v>
      </c>
      <c r="BF232" s="4">
        <v>33</v>
      </c>
      <c r="BG232" s="4">
        <v>6</v>
      </c>
      <c r="BH232" s="4">
        <v>36504</v>
      </c>
      <c r="BI232" s="54">
        <v>1206</v>
      </c>
      <c r="BJ232" s="33">
        <v>3303.7</v>
      </c>
      <c r="BK232" s="4">
        <v>3130</v>
      </c>
      <c r="BL232" s="4">
        <v>2826</v>
      </c>
      <c r="BM232" s="4">
        <v>70</v>
      </c>
      <c r="BN232" s="4">
        <v>10</v>
      </c>
      <c r="BO232" s="4">
        <v>1</v>
      </c>
      <c r="BP232" s="4">
        <v>52</v>
      </c>
      <c r="BQ232" s="4">
        <v>8</v>
      </c>
      <c r="BR232" s="4">
        <v>21</v>
      </c>
      <c r="BS232" s="4">
        <v>5</v>
      </c>
      <c r="BT232" s="4">
        <v>1</v>
      </c>
      <c r="BU232" s="4">
        <v>136</v>
      </c>
      <c r="BV232" s="4">
        <v>465</v>
      </c>
      <c r="BW232" s="4">
        <v>32972</v>
      </c>
      <c r="BX232" s="29">
        <v>1.3906750007476747E-2</v>
      </c>
    </row>
    <row r="233" spans="1:76" x14ac:dyDescent="0.25">
      <c r="A233" s="6" t="s">
        <v>208</v>
      </c>
      <c r="B233" s="4">
        <v>10</v>
      </c>
      <c r="C233" s="4">
        <v>101</v>
      </c>
      <c r="D233" s="6">
        <v>10102</v>
      </c>
      <c r="E233" s="4" t="s">
        <v>681</v>
      </c>
      <c r="F233" s="4" t="s">
        <v>682</v>
      </c>
      <c r="G233" s="4" t="s">
        <v>683</v>
      </c>
      <c r="H233" s="4">
        <v>13570</v>
      </c>
      <c r="I233" s="4">
        <v>13534</v>
      </c>
      <c r="J233" s="4">
        <v>36</v>
      </c>
      <c r="K233" s="4">
        <v>33985</v>
      </c>
      <c r="L233" s="4">
        <v>17104</v>
      </c>
      <c r="M233" s="4">
        <v>16881</v>
      </c>
      <c r="N233" s="14">
        <f>(L233/M233)*100</f>
        <v>101.32101178840117</v>
      </c>
      <c r="O233" s="4">
        <v>51.7</v>
      </c>
      <c r="P233" s="4">
        <v>32.299999999999997</v>
      </c>
      <c r="Q233" s="4">
        <v>19.399999999999999</v>
      </c>
      <c r="R233" s="4">
        <v>21.3</v>
      </c>
      <c r="S233" s="4">
        <v>65.900000000000006</v>
      </c>
      <c r="T233" s="4">
        <v>12.8</v>
      </c>
      <c r="U233" s="25">
        <v>5304</v>
      </c>
      <c r="V233" s="34">
        <v>0.1453668475151062</v>
      </c>
      <c r="W233" s="4">
        <v>4966</v>
      </c>
      <c r="X233" s="27">
        <v>0.13465872000000001</v>
      </c>
      <c r="Y233" s="35">
        <v>14131</v>
      </c>
      <c r="Z233" s="34">
        <v>0.39787700772285461</v>
      </c>
      <c r="AA233" s="4">
        <v>14728</v>
      </c>
      <c r="AB233" s="29">
        <v>0.41103062000000001</v>
      </c>
      <c r="AC233" s="11">
        <f>VLOOKUP($D233,[1]Hoja2!$A:$E,2,FALSE)</f>
        <v>32271</v>
      </c>
      <c r="AD233" s="11">
        <f>VLOOKUP($D233,[1]Hoja2!$A:$E,3,FALSE)</f>
        <v>34521</v>
      </c>
      <c r="AE233" s="11">
        <f>VLOOKUP($D233,[1]Hoja2!$A:$E,4,FALSE)</f>
        <v>36744</v>
      </c>
      <c r="AF233" s="11">
        <f>VLOOKUP($D233,[1]Hoja2!$A:$E,5,FALSE)</f>
        <v>38577</v>
      </c>
      <c r="AG233" s="36">
        <v>15996</v>
      </c>
      <c r="AH233" s="11">
        <f>K233-AG233</f>
        <v>17989</v>
      </c>
      <c r="AI233" s="26">
        <f>AG233/($AG233+$AH233)</f>
        <v>0.47067824040017653</v>
      </c>
      <c r="AJ233" s="26">
        <f>AH233/($AG233+$AH233)</f>
        <v>0.52932175959982342</v>
      </c>
      <c r="AK233" s="14">
        <f>IFERROR(AG233/AH233,0)</f>
        <v>0.88921007282228026</v>
      </c>
      <c r="AL233" s="28">
        <v>12133.555926544241</v>
      </c>
      <c r="AM233" s="30">
        <v>7268</v>
      </c>
      <c r="AN233" s="31">
        <v>0.59899999999999998</v>
      </c>
      <c r="AO233" s="32">
        <v>33719.008264462813</v>
      </c>
      <c r="AP233" s="32">
        <v>20400</v>
      </c>
      <c r="AQ233" s="31">
        <v>0.60499999999999998</v>
      </c>
      <c r="AR233" s="30">
        <v>3937</v>
      </c>
      <c r="AS233" s="30">
        <v>3331</v>
      </c>
      <c r="AT233" s="31">
        <v>0.45831040176114474</v>
      </c>
      <c r="AU233" s="4">
        <v>50</v>
      </c>
      <c r="AV233" s="4">
        <v>87</v>
      </c>
      <c r="AW233" s="4">
        <v>1391</v>
      </c>
      <c r="AX233" s="4">
        <v>1528</v>
      </c>
      <c r="AY233" s="29">
        <v>3.3000000000000002E-2</v>
      </c>
      <c r="AZ233" s="29">
        <v>5.7000000000000002E-2</v>
      </c>
      <c r="BA233" s="29">
        <v>0.91</v>
      </c>
      <c r="BB233" s="4">
        <v>11146</v>
      </c>
      <c r="BC233" s="29">
        <v>0.13700000000000001</v>
      </c>
      <c r="BD233" s="4">
        <v>7855</v>
      </c>
      <c r="BE233" s="4">
        <v>2125</v>
      </c>
      <c r="BF233" s="4">
        <v>296</v>
      </c>
      <c r="BG233" s="4">
        <v>775</v>
      </c>
      <c r="BH233" s="4">
        <v>36744</v>
      </c>
      <c r="BI233" s="54">
        <v>2802</v>
      </c>
      <c r="BJ233" s="33">
        <v>7625.7</v>
      </c>
      <c r="BK233" s="4">
        <v>10151</v>
      </c>
      <c r="BL233" s="4">
        <v>9295</v>
      </c>
      <c r="BM233" s="4">
        <v>26</v>
      </c>
      <c r="BN233" s="4">
        <v>15</v>
      </c>
      <c r="BO233" s="4">
        <v>4</v>
      </c>
      <c r="BP233" s="4">
        <v>8</v>
      </c>
      <c r="BQ233" s="4">
        <v>3</v>
      </c>
      <c r="BR233" s="4">
        <v>13</v>
      </c>
      <c r="BS233" s="4">
        <v>8</v>
      </c>
      <c r="BT233" s="4">
        <v>8</v>
      </c>
      <c r="BU233" s="4">
        <v>771</v>
      </c>
      <c r="BV233" s="4">
        <v>302</v>
      </c>
      <c r="BW233" s="4">
        <v>33683</v>
      </c>
      <c r="BX233" s="29">
        <v>8.8862733558923053E-3</v>
      </c>
    </row>
    <row r="234" spans="1:76" x14ac:dyDescent="0.25">
      <c r="A234" s="6" t="s">
        <v>315</v>
      </c>
      <c r="B234" s="4">
        <v>14</v>
      </c>
      <c r="C234" s="4">
        <v>141</v>
      </c>
      <c r="D234" s="6">
        <v>14108</v>
      </c>
      <c r="E234" s="4" t="s">
        <v>478</v>
      </c>
      <c r="F234" s="4" t="s">
        <v>481</v>
      </c>
      <c r="G234" s="4" t="s">
        <v>486</v>
      </c>
      <c r="H234" s="4">
        <v>16810</v>
      </c>
      <c r="I234" s="4">
        <v>16752</v>
      </c>
      <c r="J234" s="4">
        <v>58</v>
      </c>
      <c r="K234" s="4">
        <v>34539</v>
      </c>
      <c r="L234" s="4">
        <v>17199</v>
      </c>
      <c r="M234" s="4">
        <v>17340</v>
      </c>
      <c r="N234" s="14">
        <f>(L234/M234)*100</f>
        <v>99.186851211072664</v>
      </c>
      <c r="O234" s="4">
        <v>51.9</v>
      </c>
      <c r="P234" s="4">
        <v>32.4</v>
      </c>
      <c r="Q234" s="4">
        <v>19.5</v>
      </c>
      <c r="R234" s="4">
        <v>21.3</v>
      </c>
      <c r="S234" s="4">
        <v>65.900000000000006</v>
      </c>
      <c r="T234" s="4">
        <v>12.8</v>
      </c>
      <c r="U234" s="25">
        <v>8869</v>
      </c>
      <c r="V234" s="34">
        <v>0.26826170086860657</v>
      </c>
      <c r="W234" s="4">
        <v>4916</v>
      </c>
      <c r="X234" s="27">
        <v>0.14695453</v>
      </c>
      <c r="Y234" s="35">
        <v>11737</v>
      </c>
      <c r="Z234" s="34">
        <v>0.36616334319114685</v>
      </c>
      <c r="AA234" s="4">
        <v>10446</v>
      </c>
      <c r="AB234" s="29">
        <v>0.3258433</v>
      </c>
      <c r="AC234" s="11">
        <f>VLOOKUP($D234,[1]Hoja2!$A:$E,2,FALSE)</f>
        <v>34543</v>
      </c>
      <c r="AD234" s="11">
        <f>VLOOKUP($D234,[1]Hoja2!$A:$E,3,FALSE)</f>
        <v>34829</v>
      </c>
      <c r="AE234" s="11">
        <f>VLOOKUP($D234,[1]Hoja2!$A:$E,4,FALSE)</f>
        <v>35991</v>
      </c>
      <c r="AF234" s="11">
        <f>VLOOKUP($D234,[1]Hoja2!$A:$E,5,FALSE)</f>
        <v>36295</v>
      </c>
      <c r="AG234" s="36">
        <v>15273</v>
      </c>
      <c r="AH234" s="11">
        <f>K234-AG234</f>
        <v>19266</v>
      </c>
      <c r="AI234" s="26">
        <f>AG234/($AG234+$AH234)</f>
        <v>0.44219577868496485</v>
      </c>
      <c r="AJ234" s="26">
        <f>AH234/($AG234+$AH234)</f>
        <v>0.55780422131503515</v>
      </c>
      <c r="AK234" s="14">
        <f>IFERROR(AG234/AH234,0)</f>
        <v>0.79274369355341012</v>
      </c>
      <c r="AL234" s="28">
        <v>12733.429394812681</v>
      </c>
      <c r="AM234" s="30">
        <v>8837</v>
      </c>
      <c r="AN234" s="31">
        <v>0.69399999999999995</v>
      </c>
      <c r="AO234" s="32">
        <v>34428.370786516854</v>
      </c>
      <c r="AP234" s="32">
        <v>24513</v>
      </c>
      <c r="AQ234" s="31">
        <v>0.71199999999999997</v>
      </c>
      <c r="AR234" s="30">
        <v>4544</v>
      </c>
      <c r="AS234" s="30">
        <v>4293</v>
      </c>
      <c r="AT234" s="31">
        <v>0.4857983478556071</v>
      </c>
      <c r="AU234" s="4">
        <v>101</v>
      </c>
      <c r="AV234" s="4">
        <v>107</v>
      </c>
      <c r="AW234" s="4">
        <v>561</v>
      </c>
      <c r="AX234" s="4">
        <v>769</v>
      </c>
      <c r="AY234" s="29">
        <v>0.13100000000000001</v>
      </c>
      <c r="AZ234" s="29">
        <v>0.13900000000000001</v>
      </c>
      <c r="BA234" s="29">
        <v>0.73</v>
      </c>
      <c r="BB234" s="4">
        <v>11615</v>
      </c>
      <c r="BC234" s="29">
        <v>6.6000000000000003E-2</v>
      </c>
      <c r="BD234" s="4">
        <v>6718</v>
      </c>
      <c r="BE234" s="4">
        <v>1050</v>
      </c>
      <c r="BF234" s="4">
        <v>103</v>
      </c>
      <c r="BG234" s="4">
        <v>3630</v>
      </c>
      <c r="BH234" s="4">
        <v>35991</v>
      </c>
      <c r="BI234" s="5">
        <v>981</v>
      </c>
      <c r="BJ234" s="33">
        <v>2725.7</v>
      </c>
      <c r="BK234" s="4">
        <v>14773</v>
      </c>
      <c r="BL234" s="4">
        <v>14405</v>
      </c>
      <c r="BM234" s="4">
        <v>22</v>
      </c>
      <c r="BN234" s="4">
        <v>3</v>
      </c>
      <c r="BO234" s="4">
        <v>2</v>
      </c>
      <c r="BP234" s="4">
        <v>3</v>
      </c>
      <c r="BQ234" s="4">
        <v>5</v>
      </c>
      <c r="BR234" s="4">
        <v>3</v>
      </c>
      <c r="BS234" s="4">
        <v>6</v>
      </c>
      <c r="BT234" s="4">
        <v>0</v>
      </c>
      <c r="BU234" s="4">
        <v>324</v>
      </c>
      <c r="BV234" s="4">
        <v>402</v>
      </c>
      <c r="BW234" s="4">
        <v>34137</v>
      </c>
      <c r="BX234" s="29">
        <v>1.1639016763658474E-2</v>
      </c>
    </row>
    <row r="235" spans="1:76" x14ac:dyDescent="0.25">
      <c r="A235" s="6" t="s">
        <v>104</v>
      </c>
      <c r="B235" s="4">
        <v>6</v>
      </c>
      <c r="C235" s="4">
        <v>63</v>
      </c>
      <c r="D235" s="6">
        <v>6303</v>
      </c>
      <c r="E235" s="4" t="s">
        <v>588</v>
      </c>
      <c r="F235" s="4" t="s">
        <v>589</v>
      </c>
      <c r="G235" s="4" t="s">
        <v>593</v>
      </c>
      <c r="H235" s="4">
        <v>12923</v>
      </c>
      <c r="I235" s="4">
        <v>12909</v>
      </c>
      <c r="J235" s="4">
        <v>14</v>
      </c>
      <c r="K235" s="4">
        <v>35399</v>
      </c>
      <c r="L235" s="4">
        <v>17824</v>
      </c>
      <c r="M235" s="4">
        <v>17575</v>
      </c>
      <c r="N235" s="14">
        <f>(L235/M235)*100</f>
        <v>101.41678520625889</v>
      </c>
      <c r="O235" s="4">
        <v>47.7</v>
      </c>
      <c r="P235" s="4">
        <v>30.1</v>
      </c>
      <c r="Q235" s="4">
        <v>17.600000000000001</v>
      </c>
      <c r="R235" s="4">
        <v>20.399999999999999</v>
      </c>
      <c r="S235" s="4">
        <v>67.7</v>
      </c>
      <c r="T235" s="4">
        <v>11.9</v>
      </c>
      <c r="U235" s="25">
        <v>7449</v>
      </c>
      <c r="V235" s="34">
        <v>0.21327950060367584</v>
      </c>
      <c r="W235" s="4">
        <v>5552</v>
      </c>
      <c r="X235" s="27">
        <v>0.15857141</v>
      </c>
      <c r="Y235" s="35">
        <v>9331</v>
      </c>
      <c r="Z235" s="34">
        <v>0.26986145973205566</v>
      </c>
      <c r="AA235" s="4">
        <v>6850</v>
      </c>
      <c r="AB235" s="29">
        <v>0.21476202999999999</v>
      </c>
      <c r="AC235" s="11">
        <f>VLOOKUP($D235,[1]Hoja2!$A:$E,2,FALSE)</f>
        <v>33448</v>
      </c>
      <c r="AD235" s="11">
        <f>VLOOKUP($D235,[1]Hoja2!$A:$E,3,FALSE)</f>
        <v>35040</v>
      </c>
      <c r="AE235" s="11">
        <f>VLOOKUP($D235,[1]Hoja2!$A:$E,4,FALSE)</f>
        <v>37696</v>
      </c>
      <c r="AF235" s="11">
        <f>VLOOKUP($D235,[1]Hoja2!$A:$E,5,FALSE)</f>
        <v>39266</v>
      </c>
      <c r="AG235" s="36">
        <v>20486</v>
      </c>
      <c r="AH235" s="11">
        <f>K235-AG235</f>
        <v>14913</v>
      </c>
      <c r="AI235" s="26">
        <f>AG235/($AG235+$AH235)</f>
        <v>0.57871691290714422</v>
      </c>
      <c r="AJ235" s="26">
        <f>AH235/($AG235+$AH235)</f>
        <v>0.42128308709285572</v>
      </c>
      <c r="AK235" s="14">
        <f>IFERROR(AG235/AH235,0)</f>
        <v>1.3737007979615101</v>
      </c>
      <c r="AL235" s="28">
        <v>13053.484602917342</v>
      </c>
      <c r="AM235" s="30">
        <v>8054</v>
      </c>
      <c r="AN235" s="31">
        <v>0.61699999999999999</v>
      </c>
      <c r="AO235" s="32">
        <v>32656.597774244834</v>
      </c>
      <c r="AP235" s="32">
        <v>20541</v>
      </c>
      <c r="AQ235" s="31">
        <v>0.629</v>
      </c>
      <c r="AR235" s="30">
        <v>3733</v>
      </c>
      <c r="AS235" s="30">
        <v>4321</v>
      </c>
      <c r="AT235" s="31">
        <v>0.53650360069530667</v>
      </c>
      <c r="AU235" s="4">
        <v>141</v>
      </c>
      <c r="AV235" s="4">
        <v>127</v>
      </c>
      <c r="AW235" s="4">
        <v>431</v>
      </c>
      <c r="AX235" s="4">
        <v>699</v>
      </c>
      <c r="AY235" s="29">
        <v>0.20200000000000001</v>
      </c>
      <c r="AZ235" s="29">
        <v>0.182</v>
      </c>
      <c r="BA235" s="29">
        <v>0.61699999999999999</v>
      </c>
      <c r="BB235" s="4">
        <v>11479</v>
      </c>
      <c r="BC235" s="29">
        <v>6.0999999999999999E-2</v>
      </c>
      <c r="BD235" s="4">
        <v>10865</v>
      </c>
      <c r="BE235" s="4">
        <v>434</v>
      </c>
      <c r="BF235" s="4">
        <v>64</v>
      </c>
      <c r="BG235" s="4">
        <v>47</v>
      </c>
      <c r="BH235" s="4">
        <v>37696</v>
      </c>
      <c r="BI235" s="5">
        <v>578</v>
      </c>
      <c r="BJ235" s="33">
        <v>1533.3</v>
      </c>
      <c r="BK235" s="4">
        <v>1707</v>
      </c>
      <c r="BL235" s="4">
        <v>1557</v>
      </c>
      <c r="BM235" s="4">
        <v>18</v>
      </c>
      <c r="BN235" s="4">
        <v>11</v>
      </c>
      <c r="BO235" s="4">
        <v>0</v>
      </c>
      <c r="BP235" s="4">
        <v>9</v>
      </c>
      <c r="BQ235" s="4">
        <v>3</v>
      </c>
      <c r="BR235" s="4">
        <v>5</v>
      </c>
      <c r="BS235" s="4">
        <v>1</v>
      </c>
      <c r="BT235" s="4">
        <v>1</v>
      </c>
      <c r="BU235" s="4">
        <v>102</v>
      </c>
      <c r="BV235" s="4">
        <v>194</v>
      </c>
      <c r="BW235" s="4">
        <v>35205</v>
      </c>
      <c r="BX235" s="29">
        <v>5.480380801717563E-3</v>
      </c>
    </row>
    <row r="236" spans="1:76" x14ac:dyDescent="0.25">
      <c r="A236" s="6" t="s">
        <v>206</v>
      </c>
      <c r="B236" s="4">
        <v>9</v>
      </c>
      <c r="C236" s="4">
        <v>92</v>
      </c>
      <c r="D236" s="6">
        <v>9211</v>
      </c>
      <c r="E236" s="4" t="s">
        <v>442</v>
      </c>
      <c r="F236" s="4" t="s">
        <v>453</v>
      </c>
      <c r="G236" s="4" t="s">
        <v>454</v>
      </c>
      <c r="H236" s="4">
        <v>12828</v>
      </c>
      <c r="I236" s="4">
        <v>12800</v>
      </c>
      <c r="J236" s="4">
        <v>28</v>
      </c>
      <c r="K236" s="4">
        <v>34182</v>
      </c>
      <c r="L236" s="4">
        <v>16408</v>
      </c>
      <c r="M236" s="4">
        <v>17774</v>
      </c>
      <c r="N236" s="14">
        <f>(L236/M236)*100</f>
        <v>92.314616856081926</v>
      </c>
      <c r="O236" s="4">
        <v>50.9</v>
      </c>
      <c r="P236" s="4">
        <v>29.9</v>
      </c>
      <c r="Q236" s="4">
        <v>21</v>
      </c>
      <c r="R236" s="4">
        <v>19.8</v>
      </c>
      <c r="S236" s="4">
        <v>66.3</v>
      </c>
      <c r="T236" s="4">
        <v>13.9</v>
      </c>
      <c r="U236" s="25">
        <v>7923</v>
      </c>
      <c r="V236" s="34">
        <v>0.25112518668174744</v>
      </c>
      <c r="W236" s="4">
        <v>6963</v>
      </c>
      <c r="X236" s="27">
        <v>0.22497901000000001</v>
      </c>
      <c r="Y236" s="35">
        <v>8408</v>
      </c>
      <c r="Z236" s="34">
        <v>0.27522096037864685</v>
      </c>
      <c r="AA236" s="4">
        <v>9982</v>
      </c>
      <c r="AB236" s="29">
        <v>0.32619713</v>
      </c>
      <c r="AC236" s="11">
        <f>VLOOKUP($D236,[1]Hoja2!$A:$E,2,FALSE)</f>
        <v>34908</v>
      </c>
      <c r="AD236" s="11">
        <f>VLOOKUP($D236,[1]Hoja2!$A:$E,3,FALSE)</f>
        <v>34784</v>
      </c>
      <c r="AE236" s="11">
        <f>VLOOKUP($D236,[1]Hoja2!$A:$E,4,FALSE)</f>
        <v>35467</v>
      </c>
      <c r="AF236" s="11">
        <f>VLOOKUP($D236,[1]Hoja2!$A:$E,5,FALSE)</f>
        <v>35477</v>
      </c>
      <c r="AG236" s="36">
        <v>24856</v>
      </c>
      <c r="AH236" s="11">
        <f>K236-AG236</f>
        <v>9326</v>
      </c>
      <c r="AI236" s="26">
        <f>AG236/($AG236+$AH236)</f>
        <v>0.72716634485986775</v>
      </c>
      <c r="AJ236" s="26">
        <f>AH236/($AG236+$AH236)</f>
        <v>0.27283365514013225</v>
      </c>
      <c r="AK236" s="14">
        <f>IFERROR(AG236/AH236,0)</f>
        <v>2.6652369719064981</v>
      </c>
      <c r="AL236" s="28">
        <v>12146.579804560261</v>
      </c>
      <c r="AM236" s="30">
        <v>7458</v>
      </c>
      <c r="AN236" s="31">
        <v>0.61399999999999999</v>
      </c>
      <c r="AO236" s="32">
        <v>32830.427892234547</v>
      </c>
      <c r="AP236" s="32">
        <v>20716</v>
      </c>
      <c r="AQ236" s="31">
        <v>0.63100000000000001</v>
      </c>
      <c r="AR236" s="30">
        <v>3440</v>
      </c>
      <c r="AS236" s="30">
        <v>4018</v>
      </c>
      <c r="AT236" s="31">
        <v>0.53875033521051219</v>
      </c>
      <c r="AU236" s="4">
        <v>113</v>
      </c>
      <c r="AV236" s="4">
        <v>125</v>
      </c>
      <c r="AW236" s="4">
        <v>380</v>
      </c>
      <c r="AX236" s="4">
        <v>618</v>
      </c>
      <c r="AY236" s="29">
        <v>0.183</v>
      </c>
      <c r="AZ236" s="29">
        <v>0.20200000000000001</v>
      </c>
      <c r="BA236" s="29">
        <v>0.61499999999999999</v>
      </c>
      <c r="BB236" s="4">
        <v>11207</v>
      </c>
      <c r="BC236" s="29">
        <v>5.5E-2</v>
      </c>
      <c r="BD236" s="4">
        <v>8864</v>
      </c>
      <c r="BE236" s="4">
        <v>1681</v>
      </c>
      <c r="BF236" s="4">
        <v>282</v>
      </c>
      <c r="BG236" s="4">
        <v>313</v>
      </c>
      <c r="BH236" s="4">
        <v>35467</v>
      </c>
      <c r="BI236" s="54">
        <v>1259</v>
      </c>
      <c r="BJ236" s="33">
        <v>3549.8</v>
      </c>
      <c r="BK236" s="4">
        <v>9301</v>
      </c>
      <c r="BL236" s="4">
        <v>9122</v>
      </c>
      <c r="BM236" s="4">
        <v>14</v>
      </c>
      <c r="BN236" s="4">
        <v>4</v>
      </c>
      <c r="BO236" s="4">
        <v>3</v>
      </c>
      <c r="BP236" s="4">
        <v>2</v>
      </c>
      <c r="BQ236" s="4">
        <v>1</v>
      </c>
      <c r="BR236" s="4">
        <v>3</v>
      </c>
      <c r="BS236" s="4">
        <v>4</v>
      </c>
      <c r="BT236" s="4">
        <v>1</v>
      </c>
      <c r="BU236" s="4">
        <v>147</v>
      </c>
      <c r="BV236" s="4">
        <v>230</v>
      </c>
      <c r="BW236" s="4">
        <v>33952</v>
      </c>
      <c r="BX236" s="29">
        <v>6.7286876133637588E-3</v>
      </c>
    </row>
    <row r="237" spans="1:76" x14ac:dyDescent="0.25">
      <c r="A237" s="6" t="s">
        <v>156</v>
      </c>
      <c r="B237" s="4">
        <v>8</v>
      </c>
      <c r="C237" s="4">
        <v>82</v>
      </c>
      <c r="D237" s="6">
        <v>8203</v>
      </c>
      <c r="E237" s="4" t="s">
        <v>386</v>
      </c>
      <c r="F237" s="4" t="s">
        <v>398</v>
      </c>
      <c r="G237" s="4" t="s">
        <v>401</v>
      </c>
      <c r="H237" s="4">
        <v>12855</v>
      </c>
      <c r="I237" s="4">
        <v>12835</v>
      </c>
      <c r="J237" s="4">
        <v>20</v>
      </c>
      <c r="K237" s="4">
        <v>34537</v>
      </c>
      <c r="L237" s="4">
        <v>16641</v>
      </c>
      <c r="M237" s="4">
        <v>17896</v>
      </c>
      <c r="N237" s="14">
        <f>(L237/M237)*100</f>
        <v>92.987259722843092</v>
      </c>
      <c r="O237" s="4">
        <v>54.5</v>
      </c>
      <c r="P237" s="4">
        <v>36</v>
      </c>
      <c r="Q237" s="4">
        <v>18.5</v>
      </c>
      <c r="R237" s="4">
        <v>23.3</v>
      </c>
      <c r="S237" s="4">
        <v>64.7</v>
      </c>
      <c r="T237" s="4">
        <v>12</v>
      </c>
      <c r="U237" s="25">
        <v>13033</v>
      </c>
      <c r="V237" s="34">
        <v>0.38147225975990295</v>
      </c>
      <c r="W237" s="4">
        <v>5427</v>
      </c>
      <c r="X237" s="27">
        <v>0.15803516000000001</v>
      </c>
      <c r="Y237" s="35">
        <v>10441</v>
      </c>
      <c r="Z237" s="34">
        <v>0.31374138593673706</v>
      </c>
      <c r="AA237" s="4">
        <v>6860</v>
      </c>
      <c r="AB237" s="29">
        <v>0.20061957</v>
      </c>
      <c r="AC237" s="11">
        <f>VLOOKUP($D237,[1]Hoja2!$A:$E,2,FALSE)</f>
        <v>32772</v>
      </c>
      <c r="AD237" s="11">
        <f>VLOOKUP($D237,[1]Hoja2!$A:$E,3,FALSE)</f>
        <v>34967</v>
      </c>
      <c r="AE237" s="11">
        <f>VLOOKUP($D237,[1]Hoja2!$A:$E,4,FALSE)</f>
        <v>37003</v>
      </c>
      <c r="AF237" s="11">
        <f>VLOOKUP($D237,[1]Hoja2!$A:$E,5,FALSE)</f>
        <v>37829</v>
      </c>
      <c r="AG237" s="36">
        <v>19494</v>
      </c>
      <c r="AH237" s="11">
        <f>K237-AG237</f>
        <v>15043</v>
      </c>
      <c r="AI237" s="26">
        <f>AG237/($AG237+$AH237)</f>
        <v>0.56443813880765559</v>
      </c>
      <c r="AJ237" s="26">
        <f>AH237/($AG237+$AH237)</f>
        <v>0.43556186119234447</v>
      </c>
      <c r="AK237" s="14">
        <f>IFERROR(AG237/AH237,0)</f>
        <v>1.2958851292960181</v>
      </c>
      <c r="AL237" s="28">
        <v>12692.753623188406</v>
      </c>
      <c r="AM237" s="30">
        <v>8758</v>
      </c>
      <c r="AN237" s="31">
        <v>0.69</v>
      </c>
      <c r="AO237" s="32">
        <v>33714.887640449437</v>
      </c>
      <c r="AP237" s="32">
        <v>24005</v>
      </c>
      <c r="AQ237" s="31">
        <v>0.71199999999999997</v>
      </c>
      <c r="AR237" s="30">
        <v>4108</v>
      </c>
      <c r="AS237" s="30">
        <v>4650</v>
      </c>
      <c r="AT237" s="31">
        <v>0.53094313770267187</v>
      </c>
      <c r="AU237" s="4">
        <v>130</v>
      </c>
      <c r="AV237" s="4">
        <v>101</v>
      </c>
      <c r="AW237" s="4">
        <v>263</v>
      </c>
      <c r="AX237" s="4">
        <v>494</v>
      </c>
      <c r="AY237" s="29">
        <v>0.26300000000000001</v>
      </c>
      <c r="AZ237" s="29">
        <v>0.20399999999999999</v>
      </c>
      <c r="BA237" s="29">
        <v>0.53200000000000003</v>
      </c>
      <c r="BB237" s="4">
        <v>11126</v>
      </c>
      <c r="BC237" s="29">
        <v>4.3999999999999997E-2</v>
      </c>
      <c r="BD237" s="4">
        <v>8422</v>
      </c>
      <c r="BE237" s="4">
        <v>1212</v>
      </c>
      <c r="BF237" s="4">
        <v>206</v>
      </c>
      <c r="BG237" s="4">
        <v>1174</v>
      </c>
      <c r="BH237" s="4">
        <v>37003</v>
      </c>
      <c r="BI237" s="54">
        <v>1782</v>
      </c>
      <c r="BJ237" s="33">
        <v>4815.8</v>
      </c>
      <c r="BK237" s="4">
        <v>12268</v>
      </c>
      <c r="BL237" s="4">
        <v>11961</v>
      </c>
      <c r="BM237" s="4">
        <v>17</v>
      </c>
      <c r="BN237" s="4">
        <v>0</v>
      </c>
      <c r="BO237" s="4">
        <v>2</v>
      </c>
      <c r="BP237" s="4">
        <v>36</v>
      </c>
      <c r="BQ237" s="4">
        <v>2</v>
      </c>
      <c r="BR237" s="4">
        <v>11</v>
      </c>
      <c r="BS237" s="4">
        <v>2</v>
      </c>
      <c r="BT237" s="4">
        <v>0</v>
      </c>
      <c r="BU237" s="4">
        <v>237</v>
      </c>
      <c r="BV237" s="4">
        <v>175</v>
      </c>
      <c r="BW237" s="4">
        <v>34362</v>
      </c>
      <c r="BX237" s="29">
        <v>5.0670295624981902E-3</v>
      </c>
    </row>
    <row r="238" spans="1:76" x14ac:dyDescent="0.25">
      <c r="A238" s="6" t="s">
        <v>53</v>
      </c>
      <c r="B238" s="4">
        <v>5</v>
      </c>
      <c r="C238" s="4">
        <v>54</v>
      </c>
      <c r="D238" s="6">
        <v>5401</v>
      </c>
      <c r="E238" s="4" t="s">
        <v>547</v>
      </c>
      <c r="F238" s="4" t="s">
        <v>559</v>
      </c>
      <c r="G238" s="4" t="s">
        <v>560</v>
      </c>
      <c r="H238" s="4">
        <v>17309</v>
      </c>
      <c r="I238" s="4">
        <v>17285</v>
      </c>
      <c r="J238" s="4">
        <v>24</v>
      </c>
      <c r="K238" s="4">
        <v>35390</v>
      </c>
      <c r="L238" s="4">
        <v>17340</v>
      </c>
      <c r="M238" s="4">
        <v>18050</v>
      </c>
      <c r="N238" s="14">
        <f>(L238/M238)*100</f>
        <v>96.066481994459835</v>
      </c>
      <c r="O238" s="4">
        <v>51</v>
      </c>
      <c r="P238" s="4">
        <v>30.5</v>
      </c>
      <c r="Q238" s="4">
        <v>20.5</v>
      </c>
      <c r="R238" s="4">
        <v>20.2</v>
      </c>
      <c r="S238" s="4">
        <v>66.2</v>
      </c>
      <c r="T238" s="4">
        <v>13.6</v>
      </c>
      <c r="U238" s="25">
        <v>6966</v>
      </c>
      <c r="V238" s="34">
        <v>0.17672128975391388</v>
      </c>
      <c r="W238" s="4">
        <v>6671</v>
      </c>
      <c r="X238" s="27">
        <v>0.16662959999999999</v>
      </c>
      <c r="Y238" s="35">
        <v>8755</v>
      </c>
      <c r="Z238" s="34">
        <v>0.23306268453598022</v>
      </c>
      <c r="AA238" s="4">
        <v>9220</v>
      </c>
      <c r="AB238" s="29">
        <v>0.24890117</v>
      </c>
      <c r="AC238" s="11">
        <f>VLOOKUP($D238,[1]Hoja2!$A:$E,2,FALSE)</f>
        <v>33073</v>
      </c>
      <c r="AD238" s="11">
        <f>VLOOKUP($D238,[1]Hoja2!$A:$E,3,FALSE)</f>
        <v>34995</v>
      </c>
      <c r="AE238" s="11">
        <f>VLOOKUP($D238,[1]Hoja2!$A:$E,4,FALSE)</f>
        <v>37739</v>
      </c>
      <c r="AF238" s="11">
        <f>VLOOKUP($D238,[1]Hoja2!$A:$E,5,FALSE)</f>
        <v>38999</v>
      </c>
      <c r="AG238" s="36">
        <v>26009</v>
      </c>
      <c r="AH238" s="11">
        <f>K238-AG238</f>
        <v>9381</v>
      </c>
      <c r="AI238" s="26">
        <f>AG238/($AG238+$AH238)</f>
        <v>0.73492512009042099</v>
      </c>
      <c r="AJ238" s="26">
        <f>AH238/($AG238+$AH238)</f>
        <v>0.26507487990957895</v>
      </c>
      <c r="AK238" s="14">
        <f>IFERROR(AG238/AH238,0)</f>
        <v>2.77251892122375</v>
      </c>
      <c r="AL238" s="28">
        <v>13344.605475040258</v>
      </c>
      <c r="AM238" s="30">
        <v>8287</v>
      </c>
      <c r="AN238" s="31">
        <v>0.621</v>
      </c>
      <c r="AO238" s="32">
        <v>33541.996830427895</v>
      </c>
      <c r="AP238" s="32">
        <v>21165</v>
      </c>
      <c r="AQ238" s="31">
        <v>0.63100000000000001</v>
      </c>
      <c r="AR238" s="30">
        <v>3508</v>
      </c>
      <c r="AS238" s="30">
        <v>4779</v>
      </c>
      <c r="AT238" s="31">
        <v>0.57668637625196095</v>
      </c>
      <c r="AU238" s="4">
        <v>211</v>
      </c>
      <c r="AV238" s="4">
        <v>132</v>
      </c>
      <c r="AW238" s="4">
        <v>165</v>
      </c>
      <c r="AX238" s="4">
        <v>508</v>
      </c>
      <c r="AY238" s="29">
        <v>0.41499999999999998</v>
      </c>
      <c r="AZ238" s="29">
        <v>0.26</v>
      </c>
      <c r="BA238" s="29">
        <v>0.32500000000000001</v>
      </c>
      <c r="BB238" s="4">
        <v>11827</v>
      </c>
      <c r="BC238" s="29">
        <v>4.2999999999999997E-2</v>
      </c>
      <c r="BD238" s="4">
        <v>10734</v>
      </c>
      <c r="BE238" s="4">
        <v>564</v>
      </c>
      <c r="BF238" s="4">
        <v>398</v>
      </c>
      <c r="BG238" s="4">
        <v>67</v>
      </c>
      <c r="BH238" s="4">
        <v>37739</v>
      </c>
      <c r="BI238" s="54">
        <v>1406</v>
      </c>
      <c r="BJ238" s="33">
        <v>3725.6</v>
      </c>
      <c r="BK238" s="4">
        <v>2714</v>
      </c>
      <c r="BL238" s="4">
        <v>1525</v>
      </c>
      <c r="BM238" s="4">
        <v>271</v>
      </c>
      <c r="BN238" s="4">
        <v>9</v>
      </c>
      <c r="BO238" s="4">
        <v>6</v>
      </c>
      <c r="BP238" s="4">
        <v>23</v>
      </c>
      <c r="BQ238" s="4">
        <v>21</v>
      </c>
      <c r="BR238" s="4">
        <v>641</v>
      </c>
      <c r="BS238" s="4">
        <v>0</v>
      </c>
      <c r="BT238" s="4">
        <v>0</v>
      </c>
      <c r="BU238" s="4">
        <v>218</v>
      </c>
      <c r="BV238" s="4">
        <v>474</v>
      </c>
      <c r="BW238" s="4">
        <v>34916</v>
      </c>
      <c r="BX238" s="29">
        <v>1.3393614015258548E-2</v>
      </c>
    </row>
    <row r="239" spans="1:76" x14ac:dyDescent="0.25">
      <c r="A239" s="6" t="s">
        <v>304</v>
      </c>
      <c r="B239" s="4">
        <v>13</v>
      </c>
      <c r="C239" s="4">
        <v>136</v>
      </c>
      <c r="D239" s="6">
        <v>13602</v>
      </c>
      <c r="E239" s="4" t="s">
        <v>625</v>
      </c>
      <c r="F239" s="4" t="s">
        <v>659</v>
      </c>
      <c r="G239" s="4" t="s">
        <v>660</v>
      </c>
      <c r="H239" s="4">
        <v>11869</v>
      </c>
      <c r="I239" s="4">
        <v>11860</v>
      </c>
      <c r="J239" s="4">
        <v>9</v>
      </c>
      <c r="K239" s="4">
        <v>35923</v>
      </c>
      <c r="L239" s="4">
        <v>17793</v>
      </c>
      <c r="M239" s="4">
        <v>18130</v>
      </c>
      <c r="N239" s="14">
        <f>(L239/M239)*100</f>
        <v>98.141202426916706</v>
      </c>
      <c r="O239" s="4">
        <v>48.6</v>
      </c>
      <c r="P239" s="4">
        <v>33.5</v>
      </c>
      <c r="Q239" s="4">
        <v>15.1</v>
      </c>
      <c r="R239" s="4">
        <v>22.5</v>
      </c>
      <c r="S239" s="4">
        <v>67.3</v>
      </c>
      <c r="T239" s="4">
        <v>10.199999999999999</v>
      </c>
      <c r="U239" s="25">
        <v>1959.451</v>
      </c>
      <c r="V239" s="34">
        <v>6.0905490070581436E-2</v>
      </c>
      <c r="W239" s="4">
        <v>2826</v>
      </c>
      <c r="X239" s="27">
        <v>8.728387E-2</v>
      </c>
      <c r="Y239" s="35">
        <v>8602.3790000000008</v>
      </c>
      <c r="Z239" s="34">
        <v>0.27020916342735291</v>
      </c>
      <c r="AA239" s="4">
        <v>10818</v>
      </c>
      <c r="AB239" s="29">
        <v>0.33670084</v>
      </c>
      <c r="AC239" s="11">
        <f>VLOOKUP($D239,[1]Hoja2!$A:$E,2,FALSE)</f>
        <v>27568</v>
      </c>
      <c r="AD239" s="11">
        <f>VLOOKUP($D239,[1]Hoja2!$A:$E,3,FALSE)</f>
        <v>33456</v>
      </c>
      <c r="AE239" s="11">
        <f>VLOOKUP($D239,[1]Hoja2!$A:$E,4,FALSE)</f>
        <v>40014</v>
      </c>
      <c r="AF239" s="11">
        <f>VLOOKUP($D239,[1]Hoja2!$A:$E,5,FALSE)</f>
        <v>44966</v>
      </c>
      <c r="AG239" s="36">
        <v>30045</v>
      </c>
      <c r="AH239" s="11">
        <f>K239-AG239</f>
        <v>5878</v>
      </c>
      <c r="AI239" s="26">
        <f>AG239/($AG239+$AH239)</f>
        <v>0.83637224062578297</v>
      </c>
      <c r="AJ239" s="26">
        <f>AH239/($AG239+$AH239)</f>
        <v>0.16362775937421709</v>
      </c>
      <c r="AK239" s="14">
        <f>IFERROR(AG239/AH239,0)</f>
        <v>5.1114324600204153</v>
      </c>
      <c r="AL239" s="28">
        <v>13507.269789983846</v>
      </c>
      <c r="AM239" s="30">
        <v>8361</v>
      </c>
      <c r="AN239" s="31">
        <v>0.61899999999999999</v>
      </c>
      <c r="AO239" s="32">
        <v>31585.173501577287</v>
      </c>
      <c r="AP239" s="32">
        <v>20025</v>
      </c>
      <c r="AQ239" s="31">
        <v>0.63400000000000001</v>
      </c>
      <c r="AR239" s="30">
        <v>2755</v>
      </c>
      <c r="AS239" s="30">
        <v>5606</v>
      </c>
      <c r="AT239" s="31">
        <v>0.67049396005262529</v>
      </c>
      <c r="AU239" s="4">
        <v>150</v>
      </c>
      <c r="AV239" s="4">
        <v>193</v>
      </c>
      <c r="AW239" s="4">
        <v>144</v>
      </c>
      <c r="AX239" s="4">
        <v>487</v>
      </c>
      <c r="AY239" s="29">
        <v>0.308</v>
      </c>
      <c r="AZ239" s="29">
        <v>0.39600000000000002</v>
      </c>
      <c r="BA239" s="29">
        <v>0.29599999999999999</v>
      </c>
      <c r="BB239" s="4">
        <v>10735</v>
      </c>
      <c r="BC239" s="29">
        <v>4.4999999999999998E-2</v>
      </c>
      <c r="BD239" s="4">
        <v>9660</v>
      </c>
      <c r="BE239" s="4">
        <v>850</v>
      </c>
      <c r="BF239" s="4">
        <v>152</v>
      </c>
      <c r="BG239" s="4">
        <v>24</v>
      </c>
      <c r="BH239" s="4">
        <v>40014</v>
      </c>
      <c r="BI239" s="54">
        <v>1617</v>
      </c>
      <c r="BJ239" s="33">
        <v>4041.1</v>
      </c>
      <c r="BK239" s="4">
        <v>3518</v>
      </c>
      <c r="BL239" s="4">
        <v>3210</v>
      </c>
      <c r="BM239" s="4">
        <v>66</v>
      </c>
      <c r="BN239" s="4">
        <v>12</v>
      </c>
      <c r="BO239" s="4">
        <v>3</v>
      </c>
      <c r="BP239" s="4">
        <v>7</v>
      </c>
      <c r="BQ239" s="4">
        <v>8</v>
      </c>
      <c r="BR239" s="4">
        <v>54</v>
      </c>
      <c r="BS239" s="4">
        <v>17</v>
      </c>
      <c r="BT239" s="4">
        <v>8</v>
      </c>
      <c r="BU239" s="4">
        <v>133</v>
      </c>
      <c r="BV239" s="4">
        <v>546</v>
      </c>
      <c r="BW239" s="4">
        <v>35377</v>
      </c>
      <c r="BX239" s="29">
        <v>1.51991760153662E-2</v>
      </c>
    </row>
    <row r="240" spans="1:76" x14ac:dyDescent="0.25">
      <c r="A240" s="6" t="s">
        <v>305</v>
      </c>
      <c r="B240" s="4">
        <v>13</v>
      </c>
      <c r="C240" s="4">
        <v>136</v>
      </c>
      <c r="D240" s="6">
        <v>13603</v>
      </c>
      <c r="E240" s="4" t="s">
        <v>625</v>
      </c>
      <c r="F240" s="4" t="s">
        <v>659</v>
      </c>
      <c r="G240" s="4" t="s">
        <v>661</v>
      </c>
      <c r="H240" s="4">
        <v>11826</v>
      </c>
      <c r="I240" s="4">
        <v>11817</v>
      </c>
      <c r="J240" s="4">
        <v>9</v>
      </c>
      <c r="K240" s="4">
        <v>36219</v>
      </c>
      <c r="L240" s="4">
        <v>18051</v>
      </c>
      <c r="M240" s="4">
        <v>18168</v>
      </c>
      <c r="N240" s="14">
        <f>(L240/M240)*100</f>
        <v>99.356010568031706</v>
      </c>
      <c r="O240" s="4">
        <v>47.5</v>
      </c>
      <c r="P240" s="4">
        <v>32.4</v>
      </c>
      <c r="Q240" s="4">
        <v>15.1</v>
      </c>
      <c r="R240" s="4">
        <v>22</v>
      </c>
      <c r="S240" s="4">
        <v>67.8</v>
      </c>
      <c r="T240" s="4">
        <v>10.199999999999999</v>
      </c>
      <c r="U240" s="25">
        <v>3431.6489999999999</v>
      </c>
      <c r="V240" s="34">
        <v>0.10317956656217575</v>
      </c>
      <c r="W240" s="4">
        <v>2808</v>
      </c>
      <c r="X240" s="27">
        <v>8.3329559999999997E-2</v>
      </c>
      <c r="Y240" s="35">
        <v>7949.6419999999998</v>
      </c>
      <c r="Z240" s="34">
        <v>0.24300426244735718</v>
      </c>
      <c r="AA240" s="4">
        <v>8902</v>
      </c>
      <c r="AB240" s="29">
        <v>0.27242940999999998</v>
      </c>
      <c r="AC240" s="11">
        <f>VLOOKUP($D240,[1]Hoja2!$A:$E,2,FALSE)</f>
        <v>26697</v>
      </c>
      <c r="AD240" s="11">
        <f>VLOOKUP($D240,[1]Hoja2!$A:$E,3,FALSE)</f>
        <v>33193</v>
      </c>
      <c r="AE240" s="11">
        <f>VLOOKUP($D240,[1]Hoja2!$A:$E,4,FALSE)</f>
        <v>40171</v>
      </c>
      <c r="AF240" s="11">
        <f>VLOOKUP($D240,[1]Hoja2!$A:$E,5,FALSE)</f>
        <v>45005</v>
      </c>
      <c r="AG240" s="36">
        <v>26941</v>
      </c>
      <c r="AH240" s="11">
        <f>K240-AG240</f>
        <v>9278</v>
      </c>
      <c r="AI240" s="26">
        <f>AG240/($AG240+$AH240)</f>
        <v>0.74383610812004752</v>
      </c>
      <c r="AJ240" s="26">
        <f>AH240/($AG240+$AH240)</f>
        <v>0.25616389187995253</v>
      </c>
      <c r="AK240" s="14">
        <f>IFERROR(AG240/AH240,0)</f>
        <v>2.9037508083638714</v>
      </c>
      <c r="AL240" s="28">
        <v>10637.305699481865</v>
      </c>
      <c r="AM240" s="30">
        <v>6159</v>
      </c>
      <c r="AN240" s="31">
        <v>0.57899999999999996</v>
      </c>
      <c r="AO240" s="32">
        <v>28311.64383561644</v>
      </c>
      <c r="AP240" s="32">
        <v>16534</v>
      </c>
      <c r="AQ240" s="31">
        <v>0.58399999999999996</v>
      </c>
      <c r="AR240" s="30">
        <v>2552</v>
      </c>
      <c r="AS240" s="30">
        <v>3607</v>
      </c>
      <c r="AT240" s="31">
        <v>0.58564702062023055</v>
      </c>
      <c r="AU240" s="4">
        <v>133</v>
      </c>
      <c r="AV240" s="4">
        <v>180</v>
      </c>
      <c r="AW240" s="4">
        <v>241</v>
      </c>
      <c r="AX240" s="4">
        <v>554</v>
      </c>
      <c r="AY240" s="29">
        <v>0.24</v>
      </c>
      <c r="AZ240" s="29">
        <v>0.32500000000000001</v>
      </c>
      <c r="BA240" s="29">
        <v>0.435</v>
      </c>
      <c r="BB240" s="4">
        <v>10722</v>
      </c>
      <c r="BC240" s="29">
        <v>5.1999999999999998E-2</v>
      </c>
      <c r="BD240" s="4">
        <v>8941</v>
      </c>
      <c r="BE240" s="4">
        <v>1639</v>
      </c>
      <c r="BF240" s="4">
        <v>62</v>
      </c>
      <c r="BG240" s="4">
        <v>16</v>
      </c>
      <c r="BH240" s="4">
        <v>40171</v>
      </c>
      <c r="BI240" s="54">
        <v>1750</v>
      </c>
      <c r="BJ240" s="33">
        <v>4356.3999999999996</v>
      </c>
      <c r="BK240" s="4">
        <v>2693</v>
      </c>
      <c r="BL240" s="4">
        <v>2440</v>
      </c>
      <c r="BM240" s="4">
        <v>66</v>
      </c>
      <c r="BN240" s="4">
        <v>4</v>
      </c>
      <c r="BO240" s="4">
        <v>3</v>
      </c>
      <c r="BP240" s="4">
        <v>30</v>
      </c>
      <c r="BQ240" s="4">
        <v>2</v>
      </c>
      <c r="BR240" s="4">
        <v>24</v>
      </c>
      <c r="BS240" s="4">
        <v>0</v>
      </c>
      <c r="BT240" s="4">
        <v>0</v>
      </c>
      <c r="BU240" s="4">
        <v>124</v>
      </c>
      <c r="BV240" s="4">
        <v>611</v>
      </c>
      <c r="BW240" s="4">
        <v>35608</v>
      </c>
      <c r="BX240" s="29">
        <v>1.6869598829343715E-2</v>
      </c>
    </row>
    <row r="241" spans="1:76" x14ac:dyDescent="0.25">
      <c r="A241" s="6" t="s">
        <v>155</v>
      </c>
      <c r="B241" s="4">
        <v>8</v>
      </c>
      <c r="C241" s="4">
        <v>82</v>
      </c>
      <c r="D241" s="6">
        <v>8202</v>
      </c>
      <c r="E241" s="4" t="s">
        <v>386</v>
      </c>
      <c r="F241" s="4" t="s">
        <v>398</v>
      </c>
      <c r="G241" s="4" t="s">
        <v>398</v>
      </c>
      <c r="H241" s="4">
        <v>13252</v>
      </c>
      <c r="I241" s="4">
        <v>13211</v>
      </c>
      <c r="J241" s="4">
        <v>41</v>
      </c>
      <c r="K241" s="4">
        <v>36257</v>
      </c>
      <c r="L241" s="4">
        <v>17875</v>
      </c>
      <c r="M241" s="4">
        <v>18382</v>
      </c>
      <c r="N241" s="14">
        <f>(L241/M241)*100</f>
        <v>97.241867043847236</v>
      </c>
      <c r="O241" s="4">
        <v>48</v>
      </c>
      <c r="P241" s="4">
        <v>31.7</v>
      </c>
      <c r="Q241" s="4">
        <v>16.3</v>
      </c>
      <c r="R241" s="4">
        <v>21.4</v>
      </c>
      <c r="S241" s="4">
        <v>67.599999999999994</v>
      </c>
      <c r="T241" s="4">
        <v>11</v>
      </c>
      <c r="U241" s="25">
        <v>7286</v>
      </c>
      <c r="V241" s="34">
        <v>0.1634511798620224</v>
      </c>
      <c r="W241" s="4">
        <v>7301</v>
      </c>
      <c r="X241" s="27">
        <v>0.15933186999999999</v>
      </c>
      <c r="Y241" s="35">
        <v>3904</v>
      </c>
      <c r="Z241" s="34">
        <v>9.4573646783828735E-2</v>
      </c>
      <c r="AA241" s="4">
        <v>8255</v>
      </c>
      <c r="AB241" s="29">
        <v>0.18396219999999999</v>
      </c>
      <c r="AC241" s="11">
        <f>VLOOKUP($D241,[1]Hoja2!$A:$E,2,FALSE)</f>
        <v>36301</v>
      </c>
      <c r="AD241" s="11">
        <f>VLOOKUP($D241,[1]Hoja2!$A:$E,3,FALSE)</f>
        <v>37279</v>
      </c>
      <c r="AE241" s="11">
        <f>VLOOKUP($D241,[1]Hoja2!$A:$E,4,FALSE)</f>
        <v>38679</v>
      </c>
      <c r="AF241" s="11">
        <f>VLOOKUP($D241,[1]Hoja2!$A:$E,5,FALSE)</f>
        <v>39105</v>
      </c>
      <c r="AG241" s="36">
        <v>27320</v>
      </c>
      <c r="AH241" s="11">
        <f>K241-AG241</f>
        <v>8937</v>
      </c>
      <c r="AI241" s="26">
        <f>AG241/($AG241+$AH241)</f>
        <v>0.7535096670987671</v>
      </c>
      <c r="AJ241" s="26">
        <f>AH241/($AG241+$AH241)</f>
        <v>0.24649033290123287</v>
      </c>
      <c r="AK241" s="14">
        <f>IFERROR(AG241/AH241,0)</f>
        <v>3.0569542352019692</v>
      </c>
      <c r="AL241" s="28">
        <v>13351.724137931036</v>
      </c>
      <c r="AM241" s="30">
        <v>7744</v>
      </c>
      <c r="AN241" s="31">
        <v>0.57999999999999996</v>
      </c>
      <c r="AO241" s="32">
        <v>34741.824440619625</v>
      </c>
      <c r="AP241" s="32">
        <v>20185</v>
      </c>
      <c r="AQ241" s="31">
        <v>0.58099999999999996</v>
      </c>
      <c r="AR241" s="30">
        <v>3532</v>
      </c>
      <c r="AS241" s="30">
        <v>4212</v>
      </c>
      <c r="AT241" s="31">
        <v>0.54390495867768596</v>
      </c>
      <c r="AU241" s="4">
        <v>143</v>
      </c>
      <c r="AV241" s="4">
        <v>75</v>
      </c>
      <c r="AW241" s="4">
        <v>358</v>
      </c>
      <c r="AX241" s="4">
        <v>576</v>
      </c>
      <c r="AY241" s="29">
        <v>0.248</v>
      </c>
      <c r="AZ241" s="29">
        <v>0.13</v>
      </c>
      <c r="BA241" s="29">
        <v>0.622</v>
      </c>
      <c r="BB241" s="4">
        <v>11520</v>
      </c>
      <c r="BC241" s="29">
        <v>0.05</v>
      </c>
      <c r="BD241" s="4">
        <v>9731</v>
      </c>
      <c r="BE241" s="4">
        <v>439</v>
      </c>
      <c r="BF241" s="4">
        <v>408</v>
      </c>
      <c r="BG241" s="4">
        <v>882</v>
      </c>
      <c r="BH241" s="4">
        <v>38679</v>
      </c>
      <c r="BI241" s="54">
        <v>2343</v>
      </c>
      <c r="BJ241" s="33">
        <v>6057.6</v>
      </c>
      <c r="BK241" s="4">
        <v>6043</v>
      </c>
      <c r="BL241" s="4">
        <v>5790</v>
      </c>
      <c r="BM241" s="4">
        <v>18</v>
      </c>
      <c r="BN241" s="4">
        <v>2</v>
      </c>
      <c r="BO241" s="4">
        <v>1</v>
      </c>
      <c r="BP241" s="4">
        <v>1</v>
      </c>
      <c r="BQ241" s="4">
        <v>1</v>
      </c>
      <c r="BR241" s="4">
        <v>4</v>
      </c>
      <c r="BS241" s="4">
        <v>0</v>
      </c>
      <c r="BT241" s="4">
        <v>1</v>
      </c>
      <c r="BU241" s="4">
        <v>225</v>
      </c>
      <c r="BV241" s="4">
        <v>114</v>
      </c>
      <c r="BW241" s="4">
        <v>36143</v>
      </c>
      <c r="BX241" s="29">
        <v>3.1442204264004194E-3</v>
      </c>
    </row>
    <row r="242" spans="1:76" x14ac:dyDescent="0.25">
      <c r="A242" s="6" t="s">
        <v>111</v>
      </c>
      <c r="B242" s="4">
        <v>6</v>
      </c>
      <c r="C242" s="4">
        <v>63</v>
      </c>
      <c r="D242" s="6">
        <v>6310</v>
      </c>
      <c r="E242" s="4" t="s">
        <v>588</v>
      </c>
      <c r="F242" s="4" t="s">
        <v>589</v>
      </c>
      <c r="G242" s="4" t="s">
        <v>594</v>
      </c>
      <c r="H242" s="4">
        <v>14334</v>
      </c>
      <c r="I242" s="4">
        <v>14300</v>
      </c>
      <c r="J242" s="4">
        <v>34</v>
      </c>
      <c r="K242" s="4">
        <v>37855</v>
      </c>
      <c r="L242" s="4">
        <v>18593</v>
      </c>
      <c r="M242" s="4">
        <v>19262</v>
      </c>
      <c r="N242" s="14">
        <f>(L242/M242)*100</f>
        <v>96.526840411172259</v>
      </c>
      <c r="O242" s="4">
        <v>48.5</v>
      </c>
      <c r="P242" s="4">
        <v>29.5</v>
      </c>
      <c r="Q242" s="4">
        <v>19</v>
      </c>
      <c r="R242" s="4">
        <v>19.8</v>
      </c>
      <c r="S242" s="4">
        <v>67.3</v>
      </c>
      <c r="T242" s="4">
        <v>12.8</v>
      </c>
      <c r="U242" s="25">
        <v>6002</v>
      </c>
      <c r="V242" s="34">
        <v>0.16143956780433655</v>
      </c>
      <c r="W242" s="4">
        <v>1873</v>
      </c>
      <c r="X242" s="27">
        <v>4.9642899999999997E-2</v>
      </c>
      <c r="Y242" s="35">
        <v>9181</v>
      </c>
      <c r="Z242" s="34">
        <v>0.25525465607643127</v>
      </c>
      <c r="AA242" s="4">
        <v>5865</v>
      </c>
      <c r="AB242" s="29">
        <v>0.15908295</v>
      </c>
      <c r="AC242" s="11">
        <f>VLOOKUP($D242,[1]Hoja2!$A:$E,2,FALSE)</f>
        <v>33631</v>
      </c>
      <c r="AD242" s="11">
        <f>VLOOKUP($D242,[1]Hoja2!$A:$E,3,FALSE)</f>
        <v>36563</v>
      </c>
      <c r="AE242" s="11">
        <f>VLOOKUP($D242,[1]Hoja2!$A:$E,4,FALSE)</f>
        <v>41096</v>
      </c>
      <c r="AF242" s="11">
        <f>VLOOKUP($D242,[1]Hoja2!$A:$E,5,FALSE)</f>
        <v>44406</v>
      </c>
      <c r="AG242" s="36">
        <v>22824</v>
      </c>
      <c r="AH242" s="11">
        <f>K242-AG242</f>
        <v>15031</v>
      </c>
      <c r="AI242" s="26">
        <f>AG242/($AG242+$AH242)</f>
        <v>0.60293224144762914</v>
      </c>
      <c r="AJ242" s="26">
        <f>AH242/($AG242+$AH242)</f>
        <v>0.39706775855237086</v>
      </c>
      <c r="AK242" s="14">
        <f>IFERROR(AG242/AH242,0)</f>
        <v>1.5184618455192602</v>
      </c>
      <c r="AL242" s="28">
        <v>16176.276771004943</v>
      </c>
      <c r="AM242" s="30">
        <v>9819</v>
      </c>
      <c r="AN242" s="31">
        <v>0.60699999999999998</v>
      </c>
      <c r="AO242" s="32">
        <v>36107.142857142855</v>
      </c>
      <c r="AP242" s="32">
        <v>22242</v>
      </c>
      <c r="AQ242" s="31">
        <v>0.61599999999999999</v>
      </c>
      <c r="AR242" s="30">
        <v>4259</v>
      </c>
      <c r="AS242" s="30">
        <v>5560</v>
      </c>
      <c r="AT242" s="31">
        <v>0.56624910887055713</v>
      </c>
      <c r="AU242" s="4">
        <v>284</v>
      </c>
      <c r="AV242" s="4">
        <v>126</v>
      </c>
      <c r="AW242" s="4">
        <v>319</v>
      </c>
      <c r="AX242" s="4">
        <v>729</v>
      </c>
      <c r="AY242" s="29">
        <v>0.39</v>
      </c>
      <c r="AZ242" s="29">
        <v>0.17299999999999999</v>
      </c>
      <c r="BA242" s="29">
        <v>0.438</v>
      </c>
      <c r="BB242" s="4">
        <v>12423</v>
      </c>
      <c r="BC242" s="29">
        <v>5.8999999999999997E-2</v>
      </c>
      <c r="BD242" s="4">
        <v>11903</v>
      </c>
      <c r="BE242" s="4">
        <v>293</v>
      </c>
      <c r="BF242" s="4">
        <v>66</v>
      </c>
      <c r="BG242" s="4">
        <v>95</v>
      </c>
      <c r="BH242" s="4">
        <v>41096</v>
      </c>
      <c r="BI242" s="54">
        <v>1200</v>
      </c>
      <c r="BJ242" s="33">
        <v>2920</v>
      </c>
      <c r="BK242" s="4">
        <v>1462</v>
      </c>
      <c r="BL242" s="4">
        <v>1276</v>
      </c>
      <c r="BM242" s="4">
        <v>32</v>
      </c>
      <c r="BN242" s="4">
        <v>12</v>
      </c>
      <c r="BO242" s="4">
        <v>1</v>
      </c>
      <c r="BP242" s="4">
        <v>8</v>
      </c>
      <c r="BQ242" s="4">
        <v>8</v>
      </c>
      <c r="BR242" s="4">
        <v>4</v>
      </c>
      <c r="BS242" s="4">
        <v>5</v>
      </c>
      <c r="BT242" s="4">
        <v>1</v>
      </c>
      <c r="BU242" s="4">
        <v>115</v>
      </c>
      <c r="BV242" s="4">
        <v>867</v>
      </c>
      <c r="BW242" s="4">
        <v>36988</v>
      </c>
      <c r="BX242" s="29">
        <v>2.2903183199049004E-2</v>
      </c>
    </row>
    <row r="243" spans="1:76" x14ac:dyDescent="0.25">
      <c r="A243" s="6" t="s">
        <v>316</v>
      </c>
      <c r="B243" s="4">
        <v>14</v>
      </c>
      <c r="C243" s="4">
        <v>142</v>
      </c>
      <c r="D243" s="6">
        <v>14201</v>
      </c>
      <c r="E243" s="4" t="s">
        <v>478</v>
      </c>
      <c r="F243" s="4" t="s">
        <v>479</v>
      </c>
      <c r="G243" s="4" t="s">
        <v>480</v>
      </c>
      <c r="H243" s="4">
        <v>15125</v>
      </c>
      <c r="I243" s="4">
        <v>15088</v>
      </c>
      <c r="J243" s="4">
        <v>37</v>
      </c>
      <c r="K243" s="4">
        <v>38036</v>
      </c>
      <c r="L243" s="4">
        <v>18729</v>
      </c>
      <c r="M243" s="4">
        <v>19307</v>
      </c>
      <c r="N243" s="14">
        <f>(L243/M243)*100</f>
        <v>97.006267156989693</v>
      </c>
      <c r="O243" s="4">
        <v>52.8</v>
      </c>
      <c r="P243" s="4">
        <v>31.2</v>
      </c>
      <c r="Q243" s="4">
        <v>21.6</v>
      </c>
      <c r="R243" s="4">
        <v>20.399999999999999</v>
      </c>
      <c r="S243" s="4">
        <v>65.5</v>
      </c>
      <c r="T243" s="4">
        <v>14.1</v>
      </c>
      <c r="U243" s="25">
        <v>7678</v>
      </c>
      <c r="V243" s="34">
        <v>0.21308836340904236</v>
      </c>
      <c r="W243" s="4">
        <v>4770</v>
      </c>
      <c r="X243" s="27">
        <v>0.13349440000000001</v>
      </c>
      <c r="Y243" s="35">
        <v>10722</v>
      </c>
      <c r="Z243" s="34">
        <v>0.30042871832847595</v>
      </c>
      <c r="AA243" s="4">
        <v>8343</v>
      </c>
      <c r="AB243" s="29">
        <v>0.24474091000000001</v>
      </c>
      <c r="AC243" s="11">
        <f>VLOOKUP($D243,[1]Hoja2!$A:$E,2,FALSE)</f>
        <v>40282</v>
      </c>
      <c r="AD243" s="11">
        <f>VLOOKUP($D243,[1]Hoja2!$A:$E,3,FALSE)</f>
        <v>39093</v>
      </c>
      <c r="AE243" s="11">
        <f>VLOOKUP($D243,[1]Hoja2!$A:$E,4,FALSE)</f>
        <v>39538</v>
      </c>
      <c r="AF243" s="11">
        <f>VLOOKUP($D243,[1]Hoja2!$A:$E,5,FALSE)</f>
        <v>39891</v>
      </c>
      <c r="AG243" s="36">
        <v>26662</v>
      </c>
      <c r="AH243" s="11">
        <f>K243-AG243</f>
        <v>11374</v>
      </c>
      <c r="AI243" s="26">
        <f>AG243/($AG243+$AH243)</f>
        <v>0.70096750446945</v>
      </c>
      <c r="AJ243" s="26">
        <f>AH243/($AG243+$AH243)</f>
        <v>0.29903249553055</v>
      </c>
      <c r="AK243" s="14">
        <f>IFERROR(AG243/AH243,0)</f>
        <v>2.3441181642342186</v>
      </c>
      <c r="AL243" s="28">
        <v>13352.090032154341</v>
      </c>
      <c r="AM243" s="30">
        <v>8305</v>
      </c>
      <c r="AN243" s="31">
        <v>0.622</v>
      </c>
      <c r="AO243" s="32">
        <v>34930.817610062892</v>
      </c>
      <c r="AP243" s="32">
        <v>22216</v>
      </c>
      <c r="AQ243" s="31">
        <v>0.63600000000000001</v>
      </c>
      <c r="AR243" s="30">
        <v>3426</v>
      </c>
      <c r="AS243" s="30">
        <v>4879</v>
      </c>
      <c r="AT243" s="31">
        <v>0.58747742323901264</v>
      </c>
      <c r="AU243" s="4">
        <v>85</v>
      </c>
      <c r="AV243" s="4">
        <v>118</v>
      </c>
      <c r="AW243" s="4">
        <v>698</v>
      </c>
      <c r="AX243" s="4">
        <v>901</v>
      </c>
      <c r="AY243" s="29">
        <v>9.4E-2</v>
      </c>
      <c r="AZ243" s="29">
        <v>0.13100000000000001</v>
      </c>
      <c r="BA243" s="29">
        <v>0.77500000000000002</v>
      </c>
      <c r="BB243" s="4">
        <v>12831</v>
      </c>
      <c r="BC243" s="29">
        <v>7.0000000000000007E-2</v>
      </c>
      <c r="BD243" s="4">
        <v>9924</v>
      </c>
      <c r="BE243" s="4">
        <v>1856</v>
      </c>
      <c r="BF243" s="4">
        <v>216</v>
      </c>
      <c r="BG243" s="4">
        <v>733</v>
      </c>
      <c r="BH243" s="4">
        <v>39538</v>
      </c>
      <c r="BI243" s="54">
        <v>1896</v>
      </c>
      <c r="BJ243" s="33">
        <v>4795.3999999999996</v>
      </c>
      <c r="BK243" s="4">
        <v>10177</v>
      </c>
      <c r="BL243" s="4">
        <v>9756</v>
      </c>
      <c r="BM243" s="4">
        <v>33</v>
      </c>
      <c r="BN243" s="4">
        <v>8</v>
      </c>
      <c r="BO243" s="4">
        <v>1</v>
      </c>
      <c r="BP243" s="4">
        <v>1</v>
      </c>
      <c r="BQ243" s="4">
        <v>1</v>
      </c>
      <c r="BR243" s="4">
        <v>5</v>
      </c>
      <c r="BS243" s="4">
        <v>3</v>
      </c>
      <c r="BT243" s="4">
        <v>0</v>
      </c>
      <c r="BU243" s="4">
        <v>369</v>
      </c>
      <c r="BV243" s="4">
        <v>180</v>
      </c>
      <c r="BW243" s="4">
        <v>37856</v>
      </c>
      <c r="BX243" s="29">
        <v>4.7323588179619307E-3</v>
      </c>
    </row>
    <row r="244" spans="1:76" x14ac:dyDescent="0.25">
      <c r="A244" s="6" t="s">
        <v>182</v>
      </c>
      <c r="B244" s="4">
        <v>9</v>
      </c>
      <c r="C244" s="4">
        <v>91</v>
      </c>
      <c r="D244" s="6">
        <v>9108</v>
      </c>
      <c r="E244" s="4" t="s">
        <v>442</v>
      </c>
      <c r="F244" s="4" t="s">
        <v>443</v>
      </c>
      <c r="G244" s="4" t="s">
        <v>461</v>
      </c>
      <c r="H244" s="4">
        <v>14125</v>
      </c>
      <c r="I244" s="4">
        <v>14106</v>
      </c>
      <c r="J244" s="4">
        <v>19</v>
      </c>
      <c r="K244" s="4">
        <v>38013</v>
      </c>
      <c r="L244" s="4">
        <v>18448</v>
      </c>
      <c r="M244" s="4">
        <v>19565</v>
      </c>
      <c r="N244" s="14">
        <f>(L244/M244)*100</f>
        <v>94.290825453616151</v>
      </c>
      <c r="O244" s="4">
        <v>51.3</v>
      </c>
      <c r="P244" s="4">
        <v>33.6</v>
      </c>
      <c r="Q244" s="4">
        <v>17.7</v>
      </c>
      <c r="R244" s="4">
        <v>22.2</v>
      </c>
      <c r="S244" s="4">
        <v>66.099999999999994</v>
      </c>
      <c r="T244" s="4">
        <v>11.7</v>
      </c>
      <c r="U244" s="25">
        <v>10932</v>
      </c>
      <c r="V244" s="34">
        <v>0.3022143542766571</v>
      </c>
      <c r="W244" s="4">
        <v>6126</v>
      </c>
      <c r="X244" s="27">
        <v>0.16795547</v>
      </c>
      <c r="Y244" s="35">
        <v>15086</v>
      </c>
      <c r="Z244" s="34">
        <v>0.41854399442672729</v>
      </c>
      <c r="AA244" s="4">
        <v>7781</v>
      </c>
      <c r="AB244" s="29">
        <v>0.22130997999999999</v>
      </c>
      <c r="AC244" s="11">
        <f>VLOOKUP($D244,[1]Hoja2!$A:$E,2,FALSE)</f>
        <v>33592</v>
      </c>
      <c r="AD244" s="11">
        <f>VLOOKUP($D244,[1]Hoja2!$A:$E,3,FALSE)</f>
        <v>36850</v>
      </c>
      <c r="AE244" s="11">
        <f>VLOOKUP($D244,[1]Hoja2!$A:$E,4,FALSE)</f>
        <v>40746</v>
      </c>
      <c r="AF244" s="11">
        <f>VLOOKUP($D244,[1]Hoja2!$A:$E,5,FALSE)</f>
        <v>43194</v>
      </c>
      <c r="AG244" s="36">
        <v>27321</v>
      </c>
      <c r="AH244" s="11">
        <f>K244-AG244</f>
        <v>10692</v>
      </c>
      <c r="AI244" s="26">
        <f>AG244/($AG244+$AH244)</f>
        <v>0.7187278036461211</v>
      </c>
      <c r="AJ244" s="26">
        <f>AH244/($AG244+$AH244)</f>
        <v>0.28127219635387896</v>
      </c>
      <c r="AK244" s="14">
        <f>IFERROR(AG244/AH244,0)</f>
        <v>2.5552749719416386</v>
      </c>
      <c r="AL244" s="28">
        <v>14028.52614896989</v>
      </c>
      <c r="AM244" s="30">
        <v>8852</v>
      </c>
      <c r="AN244" s="31">
        <v>0.63100000000000001</v>
      </c>
      <c r="AO244" s="32">
        <v>37522.590361445778</v>
      </c>
      <c r="AP244" s="32">
        <v>24915</v>
      </c>
      <c r="AQ244" s="31">
        <v>0.66400000000000003</v>
      </c>
      <c r="AR244" s="30">
        <v>4319</v>
      </c>
      <c r="AS244" s="30">
        <v>4533</v>
      </c>
      <c r="AT244" s="31">
        <v>0.51208766380478987</v>
      </c>
      <c r="AU244" s="4">
        <v>130</v>
      </c>
      <c r="AV244" s="4">
        <v>136</v>
      </c>
      <c r="AW244" s="4">
        <v>408</v>
      </c>
      <c r="AX244" s="4">
        <v>674</v>
      </c>
      <c r="AY244" s="29">
        <v>0.193</v>
      </c>
      <c r="AZ244" s="29">
        <v>0.20200000000000001</v>
      </c>
      <c r="BA244" s="29">
        <v>0.60499999999999998</v>
      </c>
      <c r="BB244" s="4">
        <v>12016</v>
      </c>
      <c r="BC244" s="29">
        <v>5.6000000000000001E-2</v>
      </c>
      <c r="BD244" s="4">
        <v>9145</v>
      </c>
      <c r="BE244" s="4">
        <v>1814</v>
      </c>
      <c r="BF244" s="4">
        <v>696</v>
      </c>
      <c r="BG244" s="4">
        <v>280</v>
      </c>
      <c r="BH244" s="4">
        <v>40746</v>
      </c>
      <c r="BI244" s="54">
        <v>1574</v>
      </c>
      <c r="BJ244" s="33">
        <v>3863</v>
      </c>
      <c r="BK244" s="4">
        <v>14558</v>
      </c>
      <c r="BL244" s="4">
        <v>14192</v>
      </c>
      <c r="BM244" s="4">
        <v>11</v>
      </c>
      <c r="BN244" s="4">
        <v>4</v>
      </c>
      <c r="BO244" s="4">
        <v>0</v>
      </c>
      <c r="BP244" s="4">
        <v>7</v>
      </c>
      <c r="BQ244" s="4">
        <v>5</v>
      </c>
      <c r="BR244" s="4">
        <v>8</v>
      </c>
      <c r="BS244" s="4">
        <v>4</v>
      </c>
      <c r="BT244" s="4">
        <v>0</v>
      </c>
      <c r="BU244" s="4">
        <v>327</v>
      </c>
      <c r="BV244" s="4">
        <v>275</v>
      </c>
      <c r="BW244" s="4">
        <v>37738</v>
      </c>
      <c r="BX244" s="29">
        <v>7.2343671901717831E-3</v>
      </c>
    </row>
    <row r="245" spans="1:76" x14ac:dyDescent="0.25">
      <c r="A245" s="6" t="s">
        <v>217</v>
      </c>
      <c r="B245" s="4">
        <v>10</v>
      </c>
      <c r="C245" s="4">
        <v>102</v>
      </c>
      <c r="D245" s="6">
        <v>10202</v>
      </c>
      <c r="E245" s="4" t="s">
        <v>681</v>
      </c>
      <c r="F245" s="4" t="s">
        <v>691</v>
      </c>
      <c r="G245" s="4" t="s">
        <v>699</v>
      </c>
      <c r="H245" s="4">
        <v>16959</v>
      </c>
      <c r="I245" s="4">
        <v>16925</v>
      </c>
      <c r="J245" s="4">
        <v>34</v>
      </c>
      <c r="K245" s="4">
        <v>38991</v>
      </c>
      <c r="L245" s="4">
        <v>19029</v>
      </c>
      <c r="M245" s="4">
        <v>19962</v>
      </c>
      <c r="N245" s="14">
        <f>(L245/M245)*100</f>
        <v>95.326119627291845</v>
      </c>
      <c r="O245" s="4">
        <v>49.9</v>
      </c>
      <c r="P245" s="4">
        <v>29.9</v>
      </c>
      <c r="Q245" s="4">
        <v>20</v>
      </c>
      <c r="R245" s="4">
        <v>19.899999999999999</v>
      </c>
      <c r="S245" s="4">
        <v>66.7</v>
      </c>
      <c r="T245" s="4">
        <v>13.4</v>
      </c>
      <c r="U245" s="25">
        <v>6511</v>
      </c>
      <c r="V245" s="34">
        <v>0.15820677578449249</v>
      </c>
      <c r="W245" s="4">
        <v>5972</v>
      </c>
      <c r="X245" s="27">
        <v>0.14518747000000001</v>
      </c>
      <c r="Y245" s="35">
        <v>9949</v>
      </c>
      <c r="Z245" s="34">
        <v>0.25376865267753601</v>
      </c>
      <c r="AA245" s="4">
        <v>9893</v>
      </c>
      <c r="AB245" s="29">
        <v>0.25042272999999998</v>
      </c>
      <c r="AC245" s="11">
        <f>VLOOKUP($D245,[1]Hoja2!$A:$E,2,FALSE)</f>
        <v>41332</v>
      </c>
      <c r="AD245" s="11">
        <f>VLOOKUP($D245,[1]Hoja2!$A:$E,3,FALSE)</f>
        <v>41829</v>
      </c>
      <c r="AE245" s="11">
        <f>VLOOKUP($D245,[1]Hoja2!$A:$E,4,FALSE)</f>
        <v>42458</v>
      </c>
      <c r="AF245" s="11">
        <f>VLOOKUP($D245,[1]Hoja2!$A:$E,5,FALSE)</f>
        <v>42556</v>
      </c>
      <c r="AG245" s="36">
        <v>28265</v>
      </c>
      <c r="AH245" s="11">
        <f>K245-AG245</f>
        <v>10726</v>
      </c>
      <c r="AI245" s="26">
        <f>AG245/($AG245+$AH245)</f>
        <v>0.724910876869021</v>
      </c>
      <c r="AJ245" s="26">
        <f>AH245/($AG245+$AH245)</f>
        <v>0.27508912313097894</v>
      </c>
      <c r="AK245" s="14">
        <f>IFERROR(AG245/AH245,0)</f>
        <v>2.6351855304866678</v>
      </c>
      <c r="AL245" s="28">
        <v>16399.665551839465</v>
      </c>
      <c r="AM245" s="30">
        <v>9807</v>
      </c>
      <c r="AN245" s="31">
        <v>0.59799999999999998</v>
      </c>
      <c r="AO245" s="32">
        <v>40410.628019323674</v>
      </c>
      <c r="AP245" s="32">
        <v>25095</v>
      </c>
      <c r="AQ245" s="31">
        <v>0.621</v>
      </c>
      <c r="AR245" s="30">
        <v>4602</v>
      </c>
      <c r="AS245" s="30">
        <v>5205</v>
      </c>
      <c r="AT245" s="31">
        <v>0.53074334658917099</v>
      </c>
      <c r="AU245" s="4">
        <v>92</v>
      </c>
      <c r="AV245" s="4">
        <v>84</v>
      </c>
      <c r="AW245" s="4">
        <v>1579</v>
      </c>
      <c r="AX245" s="4">
        <v>1755</v>
      </c>
      <c r="AY245" s="29">
        <v>5.1999999999999998E-2</v>
      </c>
      <c r="AZ245" s="29">
        <v>4.8000000000000001E-2</v>
      </c>
      <c r="BA245" s="29">
        <v>0.9</v>
      </c>
      <c r="BB245" s="4">
        <v>13361</v>
      </c>
      <c r="BC245" s="29">
        <v>0.13100000000000001</v>
      </c>
      <c r="BD245" s="4">
        <v>10431</v>
      </c>
      <c r="BE245" s="4">
        <v>1659</v>
      </c>
      <c r="BF245" s="4">
        <v>248</v>
      </c>
      <c r="BG245" s="4">
        <v>927</v>
      </c>
      <c r="BH245" s="4">
        <v>42458</v>
      </c>
      <c r="BI245" s="54">
        <v>1766</v>
      </c>
      <c r="BJ245" s="33">
        <v>4159.3999999999996</v>
      </c>
      <c r="BK245" s="4">
        <v>10922</v>
      </c>
      <c r="BL245" s="4">
        <v>6049</v>
      </c>
      <c r="BM245" s="4">
        <v>30</v>
      </c>
      <c r="BN245" s="4">
        <v>4</v>
      </c>
      <c r="BO245" s="4">
        <v>8</v>
      </c>
      <c r="BP245" s="4">
        <v>7</v>
      </c>
      <c r="BQ245" s="4">
        <v>3</v>
      </c>
      <c r="BR245" s="4">
        <v>13</v>
      </c>
      <c r="BS245" s="4">
        <v>7</v>
      </c>
      <c r="BT245" s="4">
        <v>4</v>
      </c>
      <c r="BU245" s="4">
        <v>4797</v>
      </c>
      <c r="BV245" s="4">
        <v>456</v>
      </c>
      <c r="BW245" s="4">
        <v>38535</v>
      </c>
      <c r="BX245" s="29">
        <v>1.1695006539970762E-2</v>
      </c>
    </row>
    <row r="246" spans="1:76" x14ac:dyDescent="0.25">
      <c r="A246" s="6" t="s">
        <v>122</v>
      </c>
      <c r="B246" s="4">
        <v>7</v>
      </c>
      <c r="C246" s="4">
        <v>72</v>
      </c>
      <c r="D246" s="6">
        <v>7201</v>
      </c>
      <c r="E246" s="4" t="s">
        <v>355</v>
      </c>
      <c r="F246" s="4" t="s">
        <v>365</v>
      </c>
      <c r="G246" s="4" t="s">
        <v>365</v>
      </c>
      <c r="H246" s="4">
        <v>17895</v>
      </c>
      <c r="I246" s="4">
        <v>17878</v>
      </c>
      <c r="J246" s="4">
        <v>17</v>
      </c>
      <c r="K246" s="4">
        <v>40441</v>
      </c>
      <c r="L246" s="4">
        <v>19314</v>
      </c>
      <c r="M246" s="4">
        <v>21127</v>
      </c>
      <c r="N246" s="14">
        <f>(L246/M246)*100</f>
        <v>91.418563922942212</v>
      </c>
      <c r="O246" s="4">
        <v>56.7</v>
      </c>
      <c r="P246" s="4">
        <v>31</v>
      </c>
      <c r="Q246" s="4">
        <v>25.7</v>
      </c>
      <c r="R246" s="4">
        <v>19.8</v>
      </c>
      <c r="S246" s="4">
        <v>63.8</v>
      </c>
      <c r="T246" s="4">
        <v>16.399999999999999</v>
      </c>
      <c r="U246" s="25">
        <v>11934</v>
      </c>
      <c r="V246" s="34">
        <v>0.28448152542114258</v>
      </c>
      <c r="W246" s="4">
        <v>8411</v>
      </c>
      <c r="X246" s="27">
        <v>0.20000013999999999</v>
      </c>
      <c r="Y246" s="35">
        <v>9100</v>
      </c>
      <c r="Z246" s="34">
        <v>0.22896537184715271</v>
      </c>
      <c r="AA246" s="4">
        <v>10468</v>
      </c>
      <c r="AB246" s="29">
        <v>0.26197958999999998</v>
      </c>
      <c r="AC246" s="11">
        <f>VLOOKUP($D246,[1]Hoja2!$A:$E,2,FALSE)</f>
        <v>42922</v>
      </c>
      <c r="AD246" s="11">
        <f>VLOOKUP($D246,[1]Hoja2!$A:$E,3,FALSE)</f>
        <v>42900</v>
      </c>
      <c r="AE246" s="11">
        <f>VLOOKUP($D246,[1]Hoja2!$A:$E,4,FALSE)</f>
        <v>44143</v>
      </c>
      <c r="AF246" s="11">
        <f>VLOOKUP($D246,[1]Hoja2!$A:$E,5,FALSE)</f>
        <v>44673</v>
      </c>
      <c r="AG246" s="36">
        <v>33114</v>
      </c>
      <c r="AH246" s="11">
        <f>K246-AG246</f>
        <v>7327</v>
      </c>
      <c r="AI246" s="26">
        <f>AG246/($AG246+$AH246)</f>
        <v>0.81882248213446751</v>
      </c>
      <c r="AJ246" s="26">
        <f>AH246/($AG246+$AH246)</f>
        <v>0.18117751786553252</v>
      </c>
      <c r="AK246" s="14">
        <f>IFERROR(AG246/AH246,0)</f>
        <v>4.5194486147127062</v>
      </c>
      <c r="AL246" s="28">
        <v>18341.906202723145</v>
      </c>
      <c r="AM246" s="30">
        <v>12124</v>
      </c>
      <c r="AN246" s="31">
        <v>0.66100000000000003</v>
      </c>
      <c r="AO246" s="32">
        <v>41281.481481481482</v>
      </c>
      <c r="AP246" s="32">
        <v>27865</v>
      </c>
      <c r="AQ246" s="31">
        <v>0.67500000000000004</v>
      </c>
      <c r="AR246" s="30">
        <v>5094</v>
      </c>
      <c r="AS246" s="30">
        <v>7030</v>
      </c>
      <c r="AT246" s="31">
        <v>0.57984163642362252</v>
      </c>
      <c r="AU246" s="4">
        <v>134</v>
      </c>
      <c r="AV246" s="4">
        <v>138</v>
      </c>
      <c r="AW246" s="4">
        <v>345</v>
      </c>
      <c r="AX246" s="4">
        <v>617</v>
      </c>
      <c r="AY246" s="29">
        <v>0.217</v>
      </c>
      <c r="AZ246" s="29">
        <v>0.224</v>
      </c>
      <c r="BA246" s="29">
        <v>0.55900000000000005</v>
      </c>
      <c r="BB246" s="4">
        <v>14189</v>
      </c>
      <c r="BC246" s="29">
        <v>4.2999999999999997E-2</v>
      </c>
      <c r="BD246" s="4">
        <v>12034</v>
      </c>
      <c r="BE246" s="4">
        <v>1361</v>
      </c>
      <c r="BF246" s="4">
        <v>372</v>
      </c>
      <c r="BG246" s="4">
        <v>330</v>
      </c>
      <c r="BH246" s="4">
        <v>44143</v>
      </c>
      <c r="BI246" s="5">
        <v>790</v>
      </c>
      <c r="BJ246" s="33">
        <v>1789.6</v>
      </c>
      <c r="BK246" s="4">
        <v>1119</v>
      </c>
      <c r="BL246" s="4">
        <v>1006</v>
      </c>
      <c r="BM246" s="4">
        <v>9</v>
      </c>
      <c r="BN246" s="4">
        <v>4</v>
      </c>
      <c r="BO246" s="4">
        <v>1</v>
      </c>
      <c r="BP246" s="4">
        <v>1</v>
      </c>
      <c r="BQ246" s="4">
        <v>3</v>
      </c>
      <c r="BR246" s="4">
        <v>3</v>
      </c>
      <c r="BS246" s="4">
        <v>0</v>
      </c>
      <c r="BT246" s="4">
        <v>3</v>
      </c>
      <c r="BU246" s="4">
        <v>89</v>
      </c>
      <c r="BV246" s="4">
        <v>151</v>
      </c>
      <c r="BW246" s="4">
        <v>40290</v>
      </c>
      <c r="BX246" s="29">
        <v>3.7338344749140722E-3</v>
      </c>
    </row>
    <row r="247" spans="1:76" x14ac:dyDescent="0.25">
      <c r="A247" s="6" t="s">
        <v>137</v>
      </c>
      <c r="B247" s="4">
        <v>7</v>
      </c>
      <c r="C247" s="4">
        <v>74</v>
      </c>
      <c r="D247" s="6">
        <v>7404</v>
      </c>
      <c r="E247" s="4" t="s">
        <v>355</v>
      </c>
      <c r="F247" s="4" t="s">
        <v>368</v>
      </c>
      <c r="G247" s="4" t="s">
        <v>375</v>
      </c>
      <c r="H247" s="4">
        <v>17448</v>
      </c>
      <c r="I247" s="4">
        <v>17427</v>
      </c>
      <c r="J247" s="4">
        <v>21</v>
      </c>
      <c r="K247" s="4">
        <v>41637</v>
      </c>
      <c r="L247" s="4">
        <v>20165</v>
      </c>
      <c r="M247" s="4">
        <v>21472</v>
      </c>
      <c r="N247" s="14">
        <f>(L247/M247)*100</f>
        <v>93.913002980625933</v>
      </c>
      <c r="O247" s="4">
        <v>53.8</v>
      </c>
      <c r="P247" s="4">
        <v>32.4</v>
      </c>
      <c r="Q247" s="4">
        <v>21.4</v>
      </c>
      <c r="R247" s="4">
        <v>21.1</v>
      </c>
      <c r="S247" s="4">
        <v>65</v>
      </c>
      <c r="T247" s="4">
        <v>13.9</v>
      </c>
      <c r="U247" s="25">
        <v>8726</v>
      </c>
      <c r="V247" s="34">
        <v>0.23624008893966675</v>
      </c>
      <c r="W247" s="4">
        <v>6190</v>
      </c>
      <c r="X247" s="27">
        <v>0.16911425999999999</v>
      </c>
      <c r="Y247" s="35">
        <v>8975</v>
      </c>
      <c r="Z247" s="34">
        <v>0.25483402609825134</v>
      </c>
      <c r="AA247" s="4">
        <v>8256</v>
      </c>
      <c r="AB247" s="29">
        <v>0.23397966000000001</v>
      </c>
      <c r="AC247" s="11">
        <f>VLOOKUP($D247,[1]Hoja2!$A:$E,2,FALSE)</f>
        <v>39240</v>
      </c>
      <c r="AD247" s="11">
        <f>VLOOKUP($D247,[1]Hoja2!$A:$E,3,FALSE)</f>
        <v>41162</v>
      </c>
      <c r="AE247" s="11">
        <f>VLOOKUP($D247,[1]Hoja2!$A:$E,4,FALSE)</f>
        <v>44544</v>
      </c>
      <c r="AF247" s="11">
        <f>VLOOKUP($D247,[1]Hoja2!$A:$E,5,FALSE)</f>
        <v>46815</v>
      </c>
      <c r="AG247" s="36">
        <v>30794</v>
      </c>
      <c r="AH247" s="11">
        <f>K247-AG247</f>
        <v>10843</v>
      </c>
      <c r="AI247" s="26">
        <f>AG247/($AG247+$AH247)</f>
        <v>0.73958258279895284</v>
      </c>
      <c r="AJ247" s="26">
        <f>AH247/($AG247+$AH247)</f>
        <v>0.26041741720104716</v>
      </c>
      <c r="AK247" s="14">
        <f>IFERROR(AG247/AH247,0)</f>
        <v>2.8399889329521351</v>
      </c>
      <c r="AL247" s="28">
        <v>16544.918998527246</v>
      </c>
      <c r="AM247" s="30">
        <v>11234</v>
      </c>
      <c r="AN247" s="31">
        <v>0.67900000000000005</v>
      </c>
      <c r="AO247" s="32">
        <v>40207.492795389051</v>
      </c>
      <c r="AP247" s="32">
        <v>27904</v>
      </c>
      <c r="AQ247" s="31">
        <v>0.69399999999999995</v>
      </c>
      <c r="AR247" s="30">
        <v>5339</v>
      </c>
      <c r="AS247" s="30">
        <v>5895</v>
      </c>
      <c r="AT247" s="31">
        <v>0.52474630585721915</v>
      </c>
      <c r="AU247" s="4">
        <v>110</v>
      </c>
      <c r="AV247" s="4">
        <v>134</v>
      </c>
      <c r="AW247" s="4">
        <v>329</v>
      </c>
      <c r="AX247" s="4">
        <v>573</v>
      </c>
      <c r="AY247" s="29">
        <v>0.192</v>
      </c>
      <c r="AZ247" s="29">
        <v>0.23400000000000001</v>
      </c>
      <c r="BA247" s="29">
        <v>0.57399999999999995</v>
      </c>
      <c r="BB247" s="4">
        <v>14497</v>
      </c>
      <c r="BC247" s="29">
        <v>0.04</v>
      </c>
      <c r="BD247" s="4">
        <v>12498</v>
      </c>
      <c r="BE247" s="4">
        <v>1665</v>
      </c>
      <c r="BF247" s="4">
        <v>155</v>
      </c>
      <c r="BG247" s="4">
        <v>107</v>
      </c>
      <c r="BH247" s="4">
        <v>44544</v>
      </c>
      <c r="BI247" s="54">
        <v>1214</v>
      </c>
      <c r="BJ247" s="33">
        <v>2725.4</v>
      </c>
      <c r="BK247" s="4">
        <v>1341</v>
      </c>
      <c r="BL247" s="4">
        <v>1174</v>
      </c>
      <c r="BM247" s="4">
        <v>16</v>
      </c>
      <c r="BN247" s="4">
        <v>5</v>
      </c>
      <c r="BO247" s="4">
        <v>2</v>
      </c>
      <c r="BP247" s="4">
        <v>21</v>
      </c>
      <c r="BQ247" s="4">
        <v>4</v>
      </c>
      <c r="BR247" s="4">
        <v>11</v>
      </c>
      <c r="BS247" s="4">
        <v>2</v>
      </c>
      <c r="BT247" s="4">
        <v>1</v>
      </c>
      <c r="BU247" s="4">
        <v>105</v>
      </c>
      <c r="BV247" s="4">
        <v>288</v>
      </c>
      <c r="BW247" s="4">
        <v>41349</v>
      </c>
      <c r="BX247" s="29">
        <v>6.9169248504935511E-3</v>
      </c>
    </row>
    <row r="248" spans="1:76" x14ac:dyDescent="0.25">
      <c r="A248" s="6" t="s">
        <v>120</v>
      </c>
      <c r="B248" s="4">
        <v>7</v>
      </c>
      <c r="C248" s="4">
        <v>71</v>
      </c>
      <c r="D248" s="6">
        <v>7109</v>
      </c>
      <c r="E248" s="4" t="s">
        <v>355</v>
      </c>
      <c r="F248" s="4" t="s">
        <v>376</v>
      </c>
      <c r="G248" s="4" t="s">
        <v>381</v>
      </c>
      <c r="H248" s="4">
        <v>18387</v>
      </c>
      <c r="I248" s="4">
        <v>18348</v>
      </c>
      <c r="J248" s="4">
        <v>39</v>
      </c>
      <c r="K248" s="4">
        <v>43269</v>
      </c>
      <c r="L248" s="4">
        <v>21677</v>
      </c>
      <c r="M248" s="4">
        <v>21592</v>
      </c>
      <c r="N248" s="14">
        <f>(L248/M248)*100</f>
        <v>100.39366432011856</v>
      </c>
      <c r="O248" s="4">
        <v>49.8</v>
      </c>
      <c r="P248" s="4">
        <v>31.3</v>
      </c>
      <c r="Q248" s="4">
        <v>18.5</v>
      </c>
      <c r="R248" s="4">
        <v>20.9</v>
      </c>
      <c r="S248" s="4">
        <v>66.8</v>
      </c>
      <c r="T248" s="4">
        <v>12.4</v>
      </c>
      <c r="U248" s="25">
        <v>9121</v>
      </c>
      <c r="V248" s="34">
        <v>0.23270231485366821</v>
      </c>
      <c r="W248" s="4">
        <v>6534</v>
      </c>
      <c r="X248" s="27">
        <v>0.16650646</v>
      </c>
      <c r="Y248" s="35">
        <v>13969</v>
      </c>
      <c r="Z248" s="34">
        <v>0.36131083965301514</v>
      </c>
      <c r="AA248" s="4">
        <v>13579</v>
      </c>
      <c r="AB248" s="29">
        <v>0.35652126000000001</v>
      </c>
      <c r="AC248" s="11">
        <f>VLOOKUP($D248,[1]Hoja2!$A:$E,2,FALSE)</f>
        <v>39001</v>
      </c>
      <c r="AD248" s="11">
        <f>VLOOKUP($D248,[1]Hoja2!$A:$E,3,FALSE)</f>
        <v>41641</v>
      </c>
      <c r="AE248" s="11">
        <f>VLOOKUP($D248,[1]Hoja2!$A:$E,4,FALSE)</f>
        <v>46292</v>
      </c>
      <c r="AF248" s="11">
        <f>VLOOKUP($D248,[1]Hoja2!$A:$E,5,FALSE)</f>
        <v>50363</v>
      </c>
      <c r="AG248" s="36">
        <v>21666</v>
      </c>
      <c r="AH248" s="11">
        <f>K248-AG248</f>
        <v>21603</v>
      </c>
      <c r="AI248" s="26">
        <f>AG248/($AG248+$AH248)</f>
        <v>0.50072800388268734</v>
      </c>
      <c r="AJ248" s="26">
        <f>AH248/($AG248+$AH248)</f>
        <v>0.4992719961173126</v>
      </c>
      <c r="AK248" s="14">
        <f>IFERROR(AG248/AH248,0)</f>
        <v>1.0029162616303291</v>
      </c>
      <c r="AL248" s="28">
        <v>18184.523809523809</v>
      </c>
      <c r="AM248" s="30">
        <v>12220</v>
      </c>
      <c r="AN248" s="31">
        <v>0.67200000000000004</v>
      </c>
      <c r="AO248" s="32">
        <v>42258.771929824557</v>
      </c>
      <c r="AP248" s="32">
        <v>28905</v>
      </c>
      <c r="AQ248" s="31">
        <v>0.68400000000000005</v>
      </c>
      <c r="AR248" s="30">
        <v>6109</v>
      </c>
      <c r="AS248" s="30">
        <v>6111</v>
      </c>
      <c r="AT248" s="31">
        <v>0.50008183306055642</v>
      </c>
      <c r="AU248" s="4">
        <v>114</v>
      </c>
      <c r="AV248" s="4">
        <v>158</v>
      </c>
      <c r="AW248" s="4">
        <v>357</v>
      </c>
      <c r="AX248" s="4">
        <v>629</v>
      </c>
      <c r="AY248" s="29">
        <v>0.18099999999999999</v>
      </c>
      <c r="AZ248" s="29">
        <v>0.251</v>
      </c>
      <c r="BA248" s="29">
        <v>0.56799999999999995</v>
      </c>
      <c r="BB248" s="4">
        <v>14095</v>
      </c>
      <c r="BC248" s="29">
        <v>4.4999999999999998E-2</v>
      </c>
      <c r="BD248" s="4">
        <v>12599</v>
      </c>
      <c r="BE248" s="4">
        <v>692</v>
      </c>
      <c r="BF248" s="4">
        <v>83</v>
      </c>
      <c r="BG248" s="4">
        <v>637</v>
      </c>
      <c r="BH248" s="4">
        <v>46292</v>
      </c>
      <c r="BI248" s="54">
        <v>1761</v>
      </c>
      <c r="BJ248" s="33">
        <v>3804.1</v>
      </c>
      <c r="BK248" s="4">
        <v>1814</v>
      </c>
      <c r="BL248" s="4">
        <v>1619</v>
      </c>
      <c r="BM248" s="4">
        <v>36</v>
      </c>
      <c r="BN248" s="4">
        <v>13</v>
      </c>
      <c r="BO248" s="4">
        <v>1</v>
      </c>
      <c r="BP248" s="4">
        <v>7</v>
      </c>
      <c r="BQ248" s="4">
        <v>4</v>
      </c>
      <c r="BR248" s="4">
        <v>15</v>
      </c>
      <c r="BS248" s="4">
        <v>2</v>
      </c>
      <c r="BT248" s="4">
        <v>3</v>
      </c>
      <c r="BU248" s="4">
        <v>114</v>
      </c>
      <c r="BV248" s="4">
        <v>289</v>
      </c>
      <c r="BW248" s="4">
        <v>42980</v>
      </c>
      <c r="BX248" s="29">
        <v>6.679146733227022E-3</v>
      </c>
    </row>
    <row r="249" spans="1:76" x14ac:dyDescent="0.25">
      <c r="A249" s="6" t="s">
        <v>43</v>
      </c>
      <c r="B249" s="4">
        <v>5</v>
      </c>
      <c r="C249" s="4">
        <v>51</v>
      </c>
      <c r="D249" s="6">
        <v>5103</v>
      </c>
      <c r="E249" s="4" t="s">
        <v>547</v>
      </c>
      <c r="F249" s="4" t="s">
        <v>572</v>
      </c>
      <c r="G249" s="4" t="s">
        <v>576</v>
      </c>
      <c r="H249" s="4">
        <v>20290</v>
      </c>
      <c r="I249" s="4">
        <v>20266</v>
      </c>
      <c r="J249" s="4">
        <v>24</v>
      </c>
      <c r="K249" s="4">
        <v>42152</v>
      </c>
      <c r="L249" s="4">
        <v>20321</v>
      </c>
      <c r="M249" s="4">
        <v>21831</v>
      </c>
      <c r="N249" s="14">
        <f>(L249/M249)*100</f>
        <v>93.083230268883696</v>
      </c>
      <c r="O249" s="4">
        <v>45.1</v>
      </c>
      <c r="P249" s="4">
        <v>28.2</v>
      </c>
      <c r="Q249" s="4">
        <v>16.8</v>
      </c>
      <c r="R249" s="4">
        <v>19.5</v>
      </c>
      <c r="S249" s="4">
        <v>68.900000000000006</v>
      </c>
      <c r="T249" s="4">
        <v>11.6</v>
      </c>
      <c r="U249" s="25">
        <v>3964</v>
      </c>
      <c r="V249" s="34">
        <v>5.4038580507040024E-2</v>
      </c>
      <c r="W249" s="4">
        <v>1968</v>
      </c>
      <c r="X249" s="27">
        <v>2.4161599999999998E-2</v>
      </c>
      <c r="Y249" s="35">
        <v>10895</v>
      </c>
      <c r="Z249" s="34">
        <v>0.15464210510253906</v>
      </c>
      <c r="AA249" s="4">
        <v>13364</v>
      </c>
      <c r="AB249" s="29">
        <v>0.17131794</v>
      </c>
      <c r="AC249" s="11">
        <f>VLOOKUP($D249,[1]Hoja2!$A:$E,2,FALSE)</f>
        <v>33491</v>
      </c>
      <c r="AD249" s="11">
        <f>VLOOKUP($D249,[1]Hoja2!$A:$E,3,FALSE)</f>
        <v>38888</v>
      </c>
      <c r="AE249" s="11">
        <f>VLOOKUP($D249,[1]Hoja2!$A:$E,4,FALSE)</f>
        <v>45889</v>
      </c>
      <c r="AF249" s="11">
        <f>VLOOKUP($D249,[1]Hoja2!$A:$E,5,FALSE)</f>
        <v>51208</v>
      </c>
      <c r="AG249" s="36">
        <v>39409</v>
      </c>
      <c r="AH249" s="11">
        <f>K249-AG249</f>
        <v>2743</v>
      </c>
      <c r="AI249" s="26">
        <f>AG249/($AG249+$AH249)</f>
        <v>0.9349259821598026</v>
      </c>
      <c r="AJ249" s="26">
        <f>AH249/($AG249+$AH249)</f>
        <v>6.5074017840197382E-2</v>
      </c>
      <c r="AK249" s="14">
        <f>IFERROR(AG249/AH249,0)</f>
        <v>14.367116296026248</v>
      </c>
      <c r="AL249" s="28">
        <v>10000</v>
      </c>
      <c r="AM249" s="30">
        <v>5320</v>
      </c>
      <c r="AN249" s="31">
        <v>0.53200000000000003</v>
      </c>
      <c r="AO249" s="32">
        <v>25748.134328358206</v>
      </c>
      <c r="AP249" s="32">
        <v>13801</v>
      </c>
      <c r="AQ249" s="31">
        <v>0.53600000000000003</v>
      </c>
      <c r="AR249" s="30">
        <v>1808</v>
      </c>
      <c r="AS249" s="30">
        <v>3512</v>
      </c>
      <c r="AT249" s="31">
        <v>0.6601503759398496</v>
      </c>
      <c r="AU249" s="4">
        <v>232</v>
      </c>
      <c r="AV249" s="4">
        <v>98</v>
      </c>
      <c r="AW249" s="4">
        <v>158</v>
      </c>
      <c r="AX249" s="4">
        <v>488</v>
      </c>
      <c r="AY249" s="29">
        <v>0.47499999999999998</v>
      </c>
      <c r="AZ249" s="29">
        <v>0.20100000000000001</v>
      </c>
      <c r="BA249" s="29">
        <v>0.32400000000000001</v>
      </c>
      <c r="BB249" s="4">
        <v>13700</v>
      </c>
      <c r="BC249" s="29">
        <v>3.5999999999999997E-2</v>
      </c>
      <c r="BD249" s="4">
        <v>13051</v>
      </c>
      <c r="BE249" s="4">
        <v>129</v>
      </c>
      <c r="BF249" s="4">
        <v>438</v>
      </c>
      <c r="BG249" s="4">
        <v>8</v>
      </c>
      <c r="BH249" s="4">
        <v>45889</v>
      </c>
      <c r="BI249" s="54">
        <v>1404</v>
      </c>
      <c r="BJ249" s="33">
        <v>3059.6</v>
      </c>
      <c r="BK249" s="4">
        <v>2288</v>
      </c>
      <c r="BL249" s="4">
        <v>1796</v>
      </c>
      <c r="BM249" s="4">
        <v>72</v>
      </c>
      <c r="BN249" s="4">
        <v>22</v>
      </c>
      <c r="BO249" s="4">
        <v>9</v>
      </c>
      <c r="BP249" s="4">
        <v>38</v>
      </c>
      <c r="BQ249" s="4">
        <v>11</v>
      </c>
      <c r="BR249" s="4">
        <v>114</v>
      </c>
      <c r="BS249" s="4">
        <v>6</v>
      </c>
      <c r="BT249" s="4">
        <v>2</v>
      </c>
      <c r="BU249" s="4">
        <v>218</v>
      </c>
      <c r="BV249" s="4">
        <v>1882</v>
      </c>
      <c r="BW249" s="4">
        <v>40270</v>
      </c>
      <c r="BX249" s="29">
        <v>4.4647940785727841E-2</v>
      </c>
    </row>
    <row r="250" spans="1:76" x14ac:dyDescent="0.25">
      <c r="A250" s="6" t="s">
        <v>216</v>
      </c>
      <c r="B250" s="4">
        <v>10</v>
      </c>
      <c r="C250" s="4">
        <v>102</v>
      </c>
      <c r="D250" s="6">
        <v>10201</v>
      </c>
      <c r="E250" s="4" t="s">
        <v>681</v>
      </c>
      <c r="F250" s="4" t="s">
        <v>691</v>
      </c>
      <c r="G250" s="4" t="s">
        <v>696</v>
      </c>
      <c r="H250" s="4">
        <v>18021</v>
      </c>
      <c r="I250" s="4">
        <v>17929</v>
      </c>
      <c r="J250" s="4">
        <v>92</v>
      </c>
      <c r="K250" s="4">
        <v>43807</v>
      </c>
      <c r="L250" s="4">
        <v>21471</v>
      </c>
      <c r="M250" s="4">
        <v>22336</v>
      </c>
      <c r="N250" s="14">
        <f>(L250/M250)*100</f>
        <v>96.127328080229219</v>
      </c>
      <c r="O250" s="4">
        <v>46.5</v>
      </c>
      <c r="P250" s="4">
        <v>30.5</v>
      </c>
      <c r="Q250" s="4">
        <v>16</v>
      </c>
      <c r="R250" s="4">
        <v>20.8</v>
      </c>
      <c r="S250" s="4">
        <v>68.2</v>
      </c>
      <c r="T250" s="4">
        <v>10.9</v>
      </c>
      <c r="U250" s="25">
        <v>7814</v>
      </c>
      <c r="V250" s="34">
        <v>0.13915304839611053</v>
      </c>
      <c r="W250" s="4">
        <v>5949</v>
      </c>
      <c r="X250" s="27">
        <v>0.10125657</v>
      </c>
      <c r="Y250" s="35">
        <v>11538</v>
      </c>
      <c r="Z250" s="34">
        <v>0.21331115067005157</v>
      </c>
      <c r="AA250" s="4">
        <v>13041</v>
      </c>
      <c r="AB250" s="29">
        <v>0.23231826</v>
      </c>
      <c r="AC250" s="11">
        <f>VLOOKUP($D250,[1]Hoja2!$A:$E,2,FALSE)</f>
        <v>40982</v>
      </c>
      <c r="AD250" s="11">
        <f>VLOOKUP($D250,[1]Hoja2!$A:$E,3,FALSE)</f>
        <v>44333</v>
      </c>
      <c r="AE250" s="11">
        <f>VLOOKUP($D250,[1]Hoja2!$A:$E,4,FALSE)</f>
        <v>47607</v>
      </c>
      <c r="AF250" s="11">
        <f>VLOOKUP($D250,[1]Hoja2!$A:$E,5,FALSE)</f>
        <v>49804</v>
      </c>
      <c r="AG250" s="36">
        <v>34044</v>
      </c>
      <c r="AH250" s="11">
        <f>K250-AG250</f>
        <v>9763</v>
      </c>
      <c r="AI250" s="26">
        <f>AG250/($AG250+$AH250)</f>
        <v>0.77713607414340169</v>
      </c>
      <c r="AJ250" s="26">
        <f>AH250/($AG250+$AH250)</f>
        <v>0.22286392585659826</v>
      </c>
      <c r="AK250" s="14">
        <f>IFERROR(AG250/AH250,0)</f>
        <v>3.4870429171361264</v>
      </c>
      <c r="AL250" s="28">
        <v>15881.25</v>
      </c>
      <c r="AM250" s="30">
        <v>7623</v>
      </c>
      <c r="AN250" s="31">
        <v>0.48</v>
      </c>
      <c r="AO250" s="32">
        <v>41466.119096509239</v>
      </c>
      <c r="AP250" s="32">
        <v>20194</v>
      </c>
      <c r="AQ250" s="31">
        <v>0.48699999999999999</v>
      </c>
      <c r="AR250" s="30">
        <v>3098</v>
      </c>
      <c r="AS250" s="30">
        <v>4525</v>
      </c>
      <c r="AT250" s="31">
        <v>0.59359832087104814</v>
      </c>
      <c r="AU250" s="4">
        <v>146</v>
      </c>
      <c r="AV250" s="4">
        <v>86</v>
      </c>
      <c r="AW250" s="4">
        <v>1089</v>
      </c>
      <c r="AX250" s="4">
        <v>1321</v>
      </c>
      <c r="AY250" s="29">
        <v>0.111</v>
      </c>
      <c r="AZ250" s="29">
        <v>6.5000000000000002E-2</v>
      </c>
      <c r="BA250" s="29">
        <v>0.82399999999999995</v>
      </c>
      <c r="BB250" s="4">
        <v>14454</v>
      </c>
      <c r="BC250" s="29">
        <v>9.0999999999999998E-2</v>
      </c>
      <c r="BD250" s="4">
        <v>12292</v>
      </c>
      <c r="BE250" s="4">
        <v>984</v>
      </c>
      <c r="BF250" s="4">
        <v>41</v>
      </c>
      <c r="BG250" s="4">
        <v>1018</v>
      </c>
      <c r="BH250" s="4">
        <v>47607</v>
      </c>
      <c r="BI250" s="54">
        <v>1765</v>
      </c>
      <c r="BJ250" s="33">
        <v>3707.4</v>
      </c>
      <c r="BK250" s="4">
        <v>12445</v>
      </c>
      <c r="BL250" s="4">
        <v>7165</v>
      </c>
      <c r="BM250" s="4">
        <v>68</v>
      </c>
      <c r="BN250" s="4">
        <v>12</v>
      </c>
      <c r="BO250" s="4">
        <v>5</v>
      </c>
      <c r="BP250" s="4">
        <v>27</v>
      </c>
      <c r="BQ250" s="4">
        <v>11</v>
      </c>
      <c r="BR250" s="4">
        <v>19</v>
      </c>
      <c r="BS250" s="4">
        <v>21</v>
      </c>
      <c r="BT250" s="4">
        <v>3</v>
      </c>
      <c r="BU250" s="4">
        <v>5114</v>
      </c>
      <c r="BV250" s="4">
        <v>791</v>
      </c>
      <c r="BW250" s="4">
        <v>43016</v>
      </c>
      <c r="BX250" s="29">
        <v>1.8056474992581093E-2</v>
      </c>
    </row>
    <row r="251" spans="1:76" x14ac:dyDescent="0.25">
      <c r="A251" s="6" t="s">
        <v>147</v>
      </c>
      <c r="B251" s="4">
        <v>8</v>
      </c>
      <c r="C251" s="4">
        <v>81</v>
      </c>
      <c r="D251" s="6">
        <v>8106</v>
      </c>
      <c r="E251" s="4" t="s">
        <v>386</v>
      </c>
      <c r="F251" s="4" t="s">
        <v>387</v>
      </c>
      <c r="G251" s="4" t="s">
        <v>393</v>
      </c>
      <c r="H251" s="4">
        <v>15489</v>
      </c>
      <c r="I251" s="4">
        <v>15486</v>
      </c>
      <c r="J251" s="4">
        <v>3</v>
      </c>
      <c r="K251" s="4">
        <v>43535</v>
      </c>
      <c r="L251" s="4">
        <v>20950</v>
      </c>
      <c r="M251" s="4">
        <v>22585</v>
      </c>
      <c r="N251" s="14">
        <f>(L251/M251)*100</f>
        <v>92.760681868496789</v>
      </c>
      <c r="O251" s="4">
        <v>48.9</v>
      </c>
      <c r="P251" s="4">
        <v>30</v>
      </c>
      <c r="Q251" s="4">
        <v>18.899999999999999</v>
      </c>
      <c r="R251" s="4">
        <v>20.100000000000001</v>
      </c>
      <c r="S251" s="4">
        <v>67.2</v>
      </c>
      <c r="T251" s="4">
        <v>12.7</v>
      </c>
      <c r="U251" s="25">
        <v>9254</v>
      </c>
      <c r="V251" s="34">
        <v>0.20054611563682556</v>
      </c>
      <c r="W251" s="4">
        <v>8235</v>
      </c>
      <c r="X251" s="27">
        <v>0.18130009</v>
      </c>
      <c r="Y251" s="35">
        <v>10526</v>
      </c>
      <c r="Z251" s="34">
        <v>0.23152893781661987</v>
      </c>
      <c r="AA251" s="4">
        <v>8657</v>
      </c>
      <c r="AB251" s="29">
        <v>0.19616061000000001</v>
      </c>
      <c r="AC251" s="11">
        <f>VLOOKUP($D251,[1]Hoja2!$A:$E,2,FALSE)</f>
        <v>51148</v>
      </c>
      <c r="AD251" s="11">
        <f>VLOOKUP($D251,[1]Hoja2!$A:$E,3,FALSE)</f>
        <v>47078</v>
      </c>
      <c r="AE251" s="11">
        <f>VLOOKUP($D251,[1]Hoja2!$A:$E,4,FALSE)</f>
        <v>45750</v>
      </c>
      <c r="AF251" s="11">
        <f>VLOOKUP($D251,[1]Hoja2!$A:$E,5,FALSE)</f>
        <v>44952</v>
      </c>
      <c r="AG251" s="36">
        <v>43427</v>
      </c>
      <c r="AH251" s="11">
        <f>K251-AG251</f>
        <v>108</v>
      </c>
      <c r="AI251" s="26">
        <f>AG251/($AG251+$AH251)</f>
        <v>0.99751923739519921</v>
      </c>
      <c r="AJ251" s="26">
        <f>AH251/($AG251+$AH251)</f>
        <v>2.4807626048007352E-3</v>
      </c>
      <c r="AK251" s="14">
        <f>IFERROR(AG251/AH251,0)</f>
        <v>402.10185185185185</v>
      </c>
      <c r="AL251" s="28">
        <v>18437.616387337057</v>
      </c>
      <c r="AM251" s="30">
        <v>9901</v>
      </c>
      <c r="AN251" s="31">
        <v>0.53700000000000003</v>
      </c>
      <c r="AO251" s="32">
        <v>44725.952813067146</v>
      </c>
      <c r="AP251" s="32">
        <v>24644</v>
      </c>
      <c r="AQ251" s="31">
        <v>0.55100000000000005</v>
      </c>
      <c r="AR251" s="30">
        <v>3667</v>
      </c>
      <c r="AS251" s="30">
        <v>6234</v>
      </c>
      <c r="AT251" s="31">
        <v>0.62963337036662959</v>
      </c>
      <c r="AU251" s="4">
        <v>166</v>
      </c>
      <c r="AV251" s="4">
        <v>162</v>
      </c>
      <c r="AW251" s="4">
        <v>443</v>
      </c>
      <c r="AX251" s="4">
        <v>771</v>
      </c>
      <c r="AY251" s="29">
        <v>0.215</v>
      </c>
      <c r="AZ251" s="29">
        <v>0.21</v>
      </c>
      <c r="BA251" s="29">
        <v>0.57499999999999996</v>
      </c>
      <c r="BB251" s="4">
        <v>13658</v>
      </c>
      <c r="BC251" s="29">
        <v>5.6000000000000001E-2</v>
      </c>
      <c r="BD251" s="4">
        <v>13258</v>
      </c>
      <c r="BE251" s="4">
        <v>172</v>
      </c>
      <c r="BF251" s="4">
        <v>13</v>
      </c>
      <c r="BG251" s="4">
        <v>112</v>
      </c>
      <c r="BH251" s="4">
        <v>45750</v>
      </c>
      <c r="BI251" s="54">
        <v>2986</v>
      </c>
      <c r="BJ251" s="33">
        <v>6526.8</v>
      </c>
      <c r="BK251" s="4">
        <v>5253</v>
      </c>
      <c r="BL251" s="4">
        <v>4998</v>
      </c>
      <c r="BM251" s="4">
        <v>54</v>
      </c>
      <c r="BN251" s="4">
        <v>7</v>
      </c>
      <c r="BO251" s="4">
        <v>1</v>
      </c>
      <c r="BP251" s="4">
        <v>27</v>
      </c>
      <c r="BQ251" s="4">
        <v>2</v>
      </c>
      <c r="BR251" s="4">
        <v>7</v>
      </c>
      <c r="BS251" s="4">
        <v>5</v>
      </c>
      <c r="BT251" s="4">
        <v>0</v>
      </c>
      <c r="BU251" s="4">
        <v>152</v>
      </c>
      <c r="BV251" s="4">
        <v>197</v>
      </c>
      <c r="BW251" s="4">
        <v>43338</v>
      </c>
      <c r="BX251" s="29">
        <v>4.525094751349489E-3</v>
      </c>
    </row>
    <row r="252" spans="1:76" x14ac:dyDescent="0.25">
      <c r="A252" s="6" t="s">
        <v>215</v>
      </c>
      <c r="B252" s="4">
        <v>10</v>
      </c>
      <c r="C252" s="4">
        <v>101</v>
      </c>
      <c r="D252" s="6">
        <v>10109</v>
      </c>
      <c r="E252" s="4" t="s">
        <v>681</v>
      </c>
      <c r="F252" s="4" t="s">
        <v>682</v>
      </c>
      <c r="G252" s="4" t="s">
        <v>688</v>
      </c>
      <c r="H252" s="4">
        <v>17643</v>
      </c>
      <c r="I252" s="4">
        <v>17541</v>
      </c>
      <c r="J252" s="4">
        <v>102</v>
      </c>
      <c r="K252" s="4">
        <v>44578</v>
      </c>
      <c r="L252" s="4">
        <v>21878</v>
      </c>
      <c r="M252" s="4">
        <v>22700</v>
      </c>
      <c r="N252" s="14">
        <f>(L252/M252)*100</f>
        <v>96.378854625550659</v>
      </c>
      <c r="O252" s="4">
        <v>46.6</v>
      </c>
      <c r="P252" s="4">
        <v>32.299999999999997</v>
      </c>
      <c r="Q252" s="4">
        <v>14.3</v>
      </c>
      <c r="R252" s="4">
        <v>22</v>
      </c>
      <c r="S252" s="4">
        <v>68.2</v>
      </c>
      <c r="T252" s="4">
        <v>9.8000000000000007</v>
      </c>
      <c r="U252" s="25">
        <v>6012.4170000000004</v>
      </c>
      <c r="V252" s="34">
        <v>0.14321756362915039</v>
      </c>
      <c r="W252" s="4">
        <v>2531</v>
      </c>
      <c r="X252" s="27">
        <v>5.8742759999999998E-2</v>
      </c>
      <c r="Y252" s="35">
        <v>6003.1450000000004</v>
      </c>
      <c r="Z252" s="34">
        <v>0.15135759115219116</v>
      </c>
      <c r="AA252" s="4">
        <v>8717</v>
      </c>
      <c r="AB252" s="29">
        <v>0.21093638000000001</v>
      </c>
      <c r="AC252" s="11">
        <f>VLOOKUP($D252,[1]Hoja2!$A:$E,2,FALSE)</f>
        <v>33749</v>
      </c>
      <c r="AD252" s="11">
        <f>VLOOKUP($D252,[1]Hoja2!$A:$E,3,FALSE)</f>
        <v>40664</v>
      </c>
      <c r="AE252" s="11">
        <f>VLOOKUP($D252,[1]Hoja2!$A:$E,4,FALSE)</f>
        <v>48620</v>
      </c>
      <c r="AF252" s="11">
        <f>VLOOKUP($D252,[1]Hoja2!$A:$E,5,FALSE)</f>
        <v>54916</v>
      </c>
      <c r="AG252" s="36">
        <v>32210</v>
      </c>
      <c r="AH252" s="11">
        <f>K252-AG252</f>
        <v>12368</v>
      </c>
      <c r="AI252" s="26">
        <f>AG252/($AG252+$AH252)</f>
        <v>0.72255372605321011</v>
      </c>
      <c r="AJ252" s="26">
        <f>AH252/($AG252+$AH252)</f>
        <v>0.27744627394678989</v>
      </c>
      <c r="AK252" s="14">
        <f>IFERROR(AG252/AH252,0)</f>
        <v>2.6043014230271671</v>
      </c>
      <c r="AL252" s="28">
        <v>13964.150943396226</v>
      </c>
      <c r="AM252" s="30">
        <v>7401</v>
      </c>
      <c r="AN252" s="31">
        <v>0.53</v>
      </c>
      <c r="AO252" s="32">
        <v>32656.13382899628</v>
      </c>
      <c r="AP252" s="32">
        <v>17569</v>
      </c>
      <c r="AQ252" s="31">
        <v>0.53800000000000003</v>
      </c>
      <c r="AR252" s="30">
        <v>3019</v>
      </c>
      <c r="AS252" s="30">
        <v>4382</v>
      </c>
      <c r="AT252" s="31">
        <v>0.59208215106066753</v>
      </c>
      <c r="AU252" s="4">
        <v>151</v>
      </c>
      <c r="AV252" s="4">
        <v>115</v>
      </c>
      <c r="AW252" s="4">
        <v>751</v>
      </c>
      <c r="AX252" s="4">
        <v>1017</v>
      </c>
      <c r="AY252" s="29">
        <v>0.14799999999999999</v>
      </c>
      <c r="AZ252" s="29">
        <v>0.113</v>
      </c>
      <c r="BA252" s="29">
        <v>0.73799999999999999</v>
      </c>
      <c r="BB252" s="4">
        <v>14231</v>
      </c>
      <c r="BC252" s="29">
        <v>7.0999999999999994E-2</v>
      </c>
      <c r="BD252" s="4">
        <v>10669</v>
      </c>
      <c r="BE252" s="4">
        <v>2571</v>
      </c>
      <c r="BF252" s="4">
        <v>130</v>
      </c>
      <c r="BG252" s="4">
        <v>756</v>
      </c>
      <c r="BH252" s="4">
        <v>48620</v>
      </c>
      <c r="BI252" s="54">
        <v>2044</v>
      </c>
      <c r="BJ252" s="33">
        <v>4204</v>
      </c>
      <c r="BK252" s="4">
        <v>8262</v>
      </c>
      <c r="BL252" s="4">
        <v>7640</v>
      </c>
      <c r="BM252" s="4">
        <v>41</v>
      </c>
      <c r="BN252" s="4">
        <v>7</v>
      </c>
      <c r="BO252" s="4">
        <v>17</v>
      </c>
      <c r="BP252" s="4">
        <v>11</v>
      </c>
      <c r="BQ252" s="4">
        <v>3</v>
      </c>
      <c r="BR252" s="4">
        <v>25</v>
      </c>
      <c r="BS252" s="4">
        <v>9</v>
      </c>
      <c r="BT252" s="4">
        <v>6</v>
      </c>
      <c r="BU252" s="4">
        <v>503</v>
      </c>
      <c r="BV252" s="4">
        <v>1272</v>
      </c>
      <c r="BW252" s="4">
        <v>43306</v>
      </c>
      <c r="BX252" s="29">
        <v>2.8534254565032079E-2</v>
      </c>
    </row>
    <row r="253" spans="1:76" x14ac:dyDescent="0.25">
      <c r="A253" s="6" t="s">
        <v>113</v>
      </c>
      <c r="B253" s="4">
        <v>7</v>
      </c>
      <c r="C253" s="4">
        <v>71</v>
      </c>
      <c r="D253" s="6">
        <v>7102</v>
      </c>
      <c r="E253" s="4" t="s">
        <v>355</v>
      </c>
      <c r="F253" s="4" t="s">
        <v>376</v>
      </c>
      <c r="G253" s="4" t="s">
        <v>379</v>
      </c>
      <c r="H253" s="4">
        <v>18740</v>
      </c>
      <c r="I253" s="4">
        <v>18660</v>
      </c>
      <c r="J253" s="4">
        <v>80</v>
      </c>
      <c r="K253" s="4">
        <v>46068</v>
      </c>
      <c r="L253" s="4">
        <v>23005</v>
      </c>
      <c r="M253" s="4">
        <v>23063</v>
      </c>
      <c r="N253" s="14">
        <f>(L253/M253)*100</f>
        <v>99.748514937345533</v>
      </c>
      <c r="O253" s="4">
        <v>47.5</v>
      </c>
      <c r="P253" s="4">
        <v>32.5</v>
      </c>
      <c r="Q253" s="4">
        <v>14.9</v>
      </c>
      <c r="R253" s="4">
        <v>22.1</v>
      </c>
      <c r="S253" s="4">
        <v>67.8</v>
      </c>
      <c r="T253" s="4">
        <v>10.1</v>
      </c>
      <c r="U253" s="25">
        <v>13397</v>
      </c>
      <c r="V253" s="34">
        <v>0.23861430585384369</v>
      </c>
      <c r="W253" s="4">
        <v>4330</v>
      </c>
      <c r="X253" s="27">
        <v>7.5414259999999997E-2</v>
      </c>
      <c r="Y253" s="35">
        <v>12281</v>
      </c>
      <c r="Z253" s="34">
        <v>0.22005411982536316</v>
      </c>
      <c r="AA253" s="4">
        <v>11730</v>
      </c>
      <c r="AB253" s="29">
        <v>0.20843867999999999</v>
      </c>
      <c r="AC253" s="11">
        <f>VLOOKUP($D253,[1]Hoja2!$A:$E,2,FALSE)</f>
        <v>48258</v>
      </c>
      <c r="AD253" s="11">
        <f>VLOOKUP($D253,[1]Hoja2!$A:$E,3,FALSE)</f>
        <v>48738</v>
      </c>
      <c r="AE253" s="11">
        <f>VLOOKUP($D253,[1]Hoja2!$A:$E,4,FALSE)</f>
        <v>50348</v>
      </c>
      <c r="AF253" s="11">
        <f>VLOOKUP($D253,[1]Hoja2!$A:$E,5,FALSE)</f>
        <v>50678</v>
      </c>
      <c r="AG253" s="36">
        <v>37273</v>
      </c>
      <c r="AH253" s="11">
        <f>K253-AG253</f>
        <v>8795</v>
      </c>
      <c r="AI253" s="26">
        <f>AG253/($AG253+$AH253)</f>
        <v>0.80908656768255627</v>
      </c>
      <c r="AJ253" s="26">
        <f>AH253/($AG253+$AH253)</f>
        <v>0.19091343231744379</v>
      </c>
      <c r="AK253" s="14">
        <f>IFERROR(AG253/AH253,0)</f>
        <v>4.2379761227970434</v>
      </c>
      <c r="AL253" s="28">
        <v>17147.313691507799</v>
      </c>
      <c r="AM253" s="30">
        <v>9894</v>
      </c>
      <c r="AN253" s="31">
        <v>0.57699999999999996</v>
      </c>
      <c r="AO253" s="32">
        <v>43839.464882943146</v>
      </c>
      <c r="AP253" s="32">
        <v>26216</v>
      </c>
      <c r="AQ253" s="31">
        <v>0.59799999999999998</v>
      </c>
      <c r="AR253" s="30">
        <v>4672</v>
      </c>
      <c r="AS253" s="30">
        <v>5222</v>
      </c>
      <c r="AT253" s="31">
        <v>0.52779462300384072</v>
      </c>
      <c r="AU253" s="4">
        <v>156</v>
      </c>
      <c r="AV253" s="4">
        <v>112</v>
      </c>
      <c r="AW253" s="4">
        <v>458</v>
      </c>
      <c r="AX253" s="4">
        <v>726</v>
      </c>
      <c r="AY253" s="29">
        <v>0.215</v>
      </c>
      <c r="AZ253" s="29">
        <v>0.154</v>
      </c>
      <c r="BA253" s="29">
        <v>0.63100000000000001</v>
      </c>
      <c r="BB253" s="4">
        <v>15296</v>
      </c>
      <c r="BC253" s="29">
        <v>4.7E-2</v>
      </c>
      <c r="BD253" s="4">
        <v>13121</v>
      </c>
      <c r="BE253" s="4">
        <v>771</v>
      </c>
      <c r="BF253" s="4">
        <v>367</v>
      </c>
      <c r="BG253" s="4">
        <v>934</v>
      </c>
      <c r="BH253" s="4">
        <v>50348</v>
      </c>
      <c r="BI253" s="54">
        <v>1336</v>
      </c>
      <c r="BJ253" s="33">
        <v>2653.5</v>
      </c>
      <c r="BK253" s="4">
        <v>2410</v>
      </c>
      <c r="BL253" s="4">
        <v>2188</v>
      </c>
      <c r="BM253" s="4">
        <v>14</v>
      </c>
      <c r="BN253" s="4">
        <v>9</v>
      </c>
      <c r="BO253" s="4">
        <v>4</v>
      </c>
      <c r="BP253" s="4">
        <v>9</v>
      </c>
      <c r="BQ253" s="4">
        <v>1</v>
      </c>
      <c r="BR253" s="4">
        <v>27</v>
      </c>
      <c r="BS253" s="4">
        <v>3</v>
      </c>
      <c r="BT253" s="4">
        <v>4</v>
      </c>
      <c r="BU253" s="4">
        <v>151</v>
      </c>
      <c r="BV253" s="4">
        <v>350</v>
      </c>
      <c r="BW253" s="4">
        <v>45718</v>
      </c>
      <c r="BX253" s="29">
        <v>7.5974646175219242E-3</v>
      </c>
    </row>
    <row r="254" spans="1:76" x14ac:dyDescent="0.25">
      <c r="A254" s="6" t="s">
        <v>128</v>
      </c>
      <c r="B254" s="4">
        <v>7</v>
      </c>
      <c r="C254" s="4">
        <v>73</v>
      </c>
      <c r="D254" s="6">
        <v>7304</v>
      </c>
      <c r="E254" s="4" t="s">
        <v>355</v>
      </c>
      <c r="F254" s="4" t="s">
        <v>356</v>
      </c>
      <c r="G254" s="4" t="s">
        <v>357</v>
      </c>
      <c r="H254" s="4">
        <v>17338</v>
      </c>
      <c r="I254" s="4">
        <v>17305</v>
      </c>
      <c r="J254" s="4">
        <v>33</v>
      </c>
      <c r="K254" s="4">
        <v>45976</v>
      </c>
      <c r="L254" s="4">
        <v>22635</v>
      </c>
      <c r="M254" s="4">
        <v>23341</v>
      </c>
      <c r="N254" s="14">
        <f>(L254/M254)*100</f>
        <v>96.975279551004661</v>
      </c>
      <c r="O254" s="4">
        <v>48.3</v>
      </c>
      <c r="P254" s="4">
        <v>30.4</v>
      </c>
      <c r="Q254" s="4">
        <v>17.899999999999999</v>
      </c>
      <c r="R254" s="4">
        <v>20.5</v>
      </c>
      <c r="S254" s="4">
        <v>67.5</v>
      </c>
      <c r="T254" s="4">
        <v>12.1</v>
      </c>
      <c r="U254" s="25">
        <v>10267.44</v>
      </c>
      <c r="V254" s="34">
        <v>0.24022455513477325</v>
      </c>
      <c r="W254" s="4">
        <v>5636</v>
      </c>
      <c r="X254" s="27">
        <v>0.13050634999999999</v>
      </c>
      <c r="Y254" s="35">
        <v>6219.1450000000004</v>
      </c>
      <c r="Z254" s="34">
        <v>0.15089882910251617</v>
      </c>
      <c r="AA254" s="4">
        <v>6858</v>
      </c>
      <c r="AB254" s="29">
        <v>0.16622861</v>
      </c>
      <c r="AC254" s="11">
        <f>VLOOKUP($D254,[1]Hoja2!$A:$E,2,FALSE)</f>
        <v>39721</v>
      </c>
      <c r="AD254" s="11">
        <f>VLOOKUP($D254,[1]Hoja2!$A:$E,3,FALSE)</f>
        <v>43590</v>
      </c>
      <c r="AE254" s="11">
        <f>VLOOKUP($D254,[1]Hoja2!$A:$E,4,FALSE)</f>
        <v>49800</v>
      </c>
      <c r="AF254" s="11">
        <f>VLOOKUP($D254,[1]Hoja2!$A:$E,5,FALSE)</f>
        <v>55220</v>
      </c>
      <c r="AG254" s="36">
        <v>37318</v>
      </c>
      <c r="AH254" s="11">
        <f>K254-AG254</f>
        <v>8658</v>
      </c>
      <c r="AI254" s="26">
        <f>AG254/($AG254+$AH254)</f>
        <v>0.81168435705585518</v>
      </c>
      <c r="AJ254" s="26">
        <f>AH254/($AG254+$AH254)</f>
        <v>0.18831564294414477</v>
      </c>
      <c r="AK254" s="14">
        <f>IFERROR(AG254/AH254,0)</f>
        <v>4.3102333102333104</v>
      </c>
      <c r="AL254" s="28">
        <v>17729.372937293731</v>
      </c>
      <c r="AM254" s="30">
        <v>10744</v>
      </c>
      <c r="AN254" s="31">
        <v>0.60599999999999998</v>
      </c>
      <c r="AO254" s="32">
        <v>44029.220779220777</v>
      </c>
      <c r="AP254" s="32">
        <v>27122</v>
      </c>
      <c r="AQ254" s="31">
        <v>0.61599999999999999</v>
      </c>
      <c r="AR254" s="30">
        <v>4147</v>
      </c>
      <c r="AS254" s="30">
        <v>6597</v>
      </c>
      <c r="AT254" s="31">
        <v>0.61401712583767687</v>
      </c>
      <c r="AU254" s="4">
        <v>242</v>
      </c>
      <c r="AV254" s="4">
        <v>184</v>
      </c>
      <c r="AW254" s="4">
        <v>264</v>
      </c>
      <c r="AX254" s="4">
        <v>690</v>
      </c>
      <c r="AY254" s="29">
        <v>0.35099999999999998</v>
      </c>
      <c r="AZ254" s="29">
        <v>0.26700000000000002</v>
      </c>
      <c r="BA254" s="29">
        <v>0.38300000000000001</v>
      </c>
      <c r="BB254" s="4">
        <v>15059</v>
      </c>
      <c r="BC254" s="29">
        <v>4.5999999999999999E-2</v>
      </c>
      <c r="BD254" s="4">
        <v>14377</v>
      </c>
      <c r="BE254" s="4">
        <v>414</v>
      </c>
      <c r="BF254" s="4">
        <v>67</v>
      </c>
      <c r="BG254" s="4">
        <v>135</v>
      </c>
      <c r="BH254" s="4">
        <v>49800</v>
      </c>
      <c r="BI254" s="54">
        <v>1831</v>
      </c>
      <c r="BJ254" s="33">
        <v>3676.7</v>
      </c>
      <c r="BK254" s="4">
        <v>2902</v>
      </c>
      <c r="BL254" s="4">
        <v>2632</v>
      </c>
      <c r="BM254" s="4">
        <v>33</v>
      </c>
      <c r="BN254" s="4">
        <v>8</v>
      </c>
      <c r="BO254" s="4">
        <v>0</v>
      </c>
      <c r="BP254" s="4">
        <v>46</v>
      </c>
      <c r="BQ254" s="4">
        <v>6</v>
      </c>
      <c r="BR254" s="4">
        <v>20</v>
      </c>
      <c r="BS254" s="4">
        <v>3</v>
      </c>
      <c r="BT254" s="4">
        <v>2</v>
      </c>
      <c r="BU254" s="4">
        <v>152</v>
      </c>
      <c r="BV254" s="4">
        <v>295</v>
      </c>
      <c r="BW254" s="4">
        <v>45681</v>
      </c>
      <c r="BX254" s="29">
        <v>6.4163911606055337E-3</v>
      </c>
    </row>
    <row r="255" spans="1:76" x14ac:dyDescent="0.25">
      <c r="A255" s="6" t="s">
        <v>95</v>
      </c>
      <c r="B255" s="4">
        <v>6</v>
      </c>
      <c r="C255" s="4">
        <v>61</v>
      </c>
      <c r="D255" s="6">
        <v>6117</v>
      </c>
      <c r="E255" s="4" t="s">
        <v>588</v>
      </c>
      <c r="F255" s="4" t="s">
        <v>600</v>
      </c>
      <c r="G255" s="4" t="s">
        <v>608</v>
      </c>
      <c r="H255" s="4">
        <v>17584</v>
      </c>
      <c r="I255" s="4">
        <v>17564</v>
      </c>
      <c r="J255" s="4">
        <v>20</v>
      </c>
      <c r="K255" s="4">
        <v>46766</v>
      </c>
      <c r="L255" s="4">
        <v>23302</v>
      </c>
      <c r="M255" s="4">
        <v>23464</v>
      </c>
      <c r="N255" s="14">
        <f>(L255/M255)*100</f>
        <v>99.30958063416297</v>
      </c>
      <c r="O255" s="4">
        <v>49.4</v>
      </c>
      <c r="P255" s="4">
        <v>29.4</v>
      </c>
      <c r="Q255" s="4">
        <v>19.899999999999999</v>
      </c>
      <c r="R255" s="4">
        <v>19.7</v>
      </c>
      <c r="S255" s="4">
        <v>67</v>
      </c>
      <c r="T255" s="4">
        <v>13.3</v>
      </c>
      <c r="U255" s="25">
        <v>7522</v>
      </c>
      <c r="V255" s="34">
        <v>0.15396267175674438</v>
      </c>
      <c r="W255" s="4">
        <v>3557</v>
      </c>
      <c r="X255" s="27">
        <v>7.1080589999999999E-2</v>
      </c>
      <c r="Y255" s="35">
        <v>13551</v>
      </c>
      <c r="Z255" s="34">
        <v>0.28356492519378662</v>
      </c>
      <c r="AA255" s="4">
        <v>9203</v>
      </c>
      <c r="AB255" s="29">
        <v>0.19274640000000001</v>
      </c>
      <c r="AC255" s="11">
        <f>VLOOKUP($D255,[1]Hoja2!$A:$E,2,FALSE)</f>
        <v>41758</v>
      </c>
      <c r="AD255" s="11">
        <f>VLOOKUP($D255,[1]Hoja2!$A:$E,3,FALSE)</f>
        <v>45274</v>
      </c>
      <c r="AE255" s="11">
        <f>VLOOKUP($D255,[1]Hoja2!$A:$E,4,FALSE)</f>
        <v>50617</v>
      </c>
      <c r="AF255" s="11">
        <f>VLOOKUP($D255,[1]Hoja2!$A:$E,5,FALSE)</f>
        <v>54236</v>
      </c>
      <c r="AG255" s="36">
        <v>26209</v>
      </c>
      <c r="AH255" s="11">
        <f>K255-AG255</f>
        <v>20557</v>
      </c>
      <c r="AI255" s="26">
        <f>AG255/($AG255+$AH255)</f>
        <v>0.56042851644357017</v>
      </c>
      <c r="AJ255" s="26">
        <f>AH255/($AG255+$AH255)</f>
        <v>0.43957148355642989</v>
      </c>
      <c r="AK255" s="14">
        <f>IFERROR(AG255/AH255,0)</f>
        <v>1.2749428418543562</v>
      </c>
      <c r="AL255" s="28">
        <v>17219.298245614038</v>
      </c>
      <c r="AM255" s="30">
        <v>9815</v>
      </c>
      <c r="AN255" s="31">
        <v>0.56999999999999995</v>
      </c>
      <c r="AO255" s="32">
        <v>42861.646234676009</v>
      </c>
      <c r="AP255" s="32">
        <v>24474</v>
      </c>
      <c r="AQ255" s="31">
        <v>0.57099999999999995</v>
      </c>
      <c r="AR255" s="30">
        <v>4164</v>
      </c>
      <c r="AS255" s="30">
        <v>5651</v>
      </c>
      <c r="AT255" s="31">
        <v>0.57575140091696386</v>
      </c>
      <c r="AU255" s="4">
        <v>273</v>
      </c>
      <c r="AV255" s="4">
        <v>176</v>
      </c>
      <c r="AW255" s="4">
        <v>390</v>
      </c>
      <c r="AX255" s="4">
        <v>839</v>
      </c>
      <c r="AY255" s="29">
        <v>0.32500000000000001</v>
      </c>
      <c r="AZ255" s="29">
        <v>0.21</v>
      </c>
      <c r="BA255" s="29">
        <v>0.46500000000000002</v>
      </c>
      <c r="BB255" s="4">
        <v>15332</v>
      </c>
      <c r="BC255" s="29">
        <v>5.5E-2</v>
      </c>
      <c r="BD255" s="4">
        <v>14727</v>
      </c>
      <c r="BE255" s="4">
        <v>452</v>
      </c>
      <c r="BF255" s="4">
        <v>50</v>
      </c>
      <c r="BG255" s="4">
        <v>33</v>
      </c>
      <c r="BH255" s="4">
        <v>50617</v>
      </c>
      <c r="BI255" s="54">
        <v>2039</v>
      </c>
      <c r="BJ255" s="33">
        <v>4028.3</v>
      </c>
      <c r="BK255" s="4">
        <v>2380</v>
      </c>
      <c r="BL255" s="4">
        <v>2111</v>
      </c>
      <c r="BM255" s="4">
        <v>39</v>
      </c>
      <c r="BN255" s="4">
        <v>13</v>
      </c>
      <c r="BO255" s="4">
        <v>1</v>
      </c>
      <c r="BP255" s="4">
        <v>14</v>
      </c>
      <c r="BQ255" s="4">
        <v>9</v>
      </c>
      <c r="BR255" s="4">
        <v>33</v>
      </c>
      <c r="BS255" s="4">
        <v>1</v>
      </c>
      <c r="BT255" s="4">
        <v>0</v>
      </c>
      <c r="BU255" s="4">
        <v>159</v>
      </c>
      <c r="BV255" s="4">
        <v>703</v>
      </c>
      <c r="BW255" s="4">
        <v>46063</v>
      </c>
      <c r="BX255" s="29">
        <v>1.5032288414660222E-2</v>
      </c>
    </row>
    <row r="256" spans="1:76" x14ac:dyDescent="0.25">
      <c r="A256" s="6" t="s">
        <v>139</v>
      </c>
      <c r="B256" s="4">
        <v>7</v>
      </c>
      <c r="C256" s="4">
        <v>74</v>
      </c>
      <c r="D256" s="6">
        <v>7406</v>
      </c>
      <c r="E256" s="4" t="s">
        <v>355</v>
      </c>
      <c r="F256" s="4" t="s">
        <v>368</v>
      </c>
      <c r="G256" s="4" t="s">
        <v>372</v>
      </c>
      <c r="H256" s="4">
        <v>17895</v>
      </c>
      <c r="I256" s="4">
        <v>17869</v>
      </c>
      <c r="J256" s="4">
        <v>26</v>
      </c>
      <c r="K256" s="4">
        <v>45547</v>
      </c>
      <c r="L256" s="4">
        <v>22002</v>
      </c>
      <c r="M256" s="4">
        <v>23545</v>
      </c>
      <c r="N256" s="14">
        <f>(L256/M256)*100</f>
        <v>93.446591633043113</v>
      </c>
      <c r="O256" s="4">
        <v>51.7</v>
      </c>
      <c r="P256" s="4">
        <v>31.7</v>
      </c>
      <c r="Q256" s="4">
        <v>19.899999999999999</v>
      </c>
      <c r="R256" s="4">
        <v>20.9</v>
      </c>
      <c r="S256" s="4">
        <v>65.900000000000006</v>
      </c>
      <c r="T256" s="4">
        <v>13.2</v>
      </c>
      <c r="U256" s="25">
        <v>10406</v>
      </c>
      <c r="V256" s="34">
        <v>0.25325512886047363</v>
      </c>
      <c r="W256" s="4">
        <v>8270</v>
      </c>
      <c r="X256" s="27">
        <v>0.20021907999999999</v>
      </c>
      <c r="Y256" s="35">
        <v>10846</v>
      </c>
      <c r="Z256" s="34">
        <v>0.26714944839477539</v>
      </c>
      <c r="AA256" s="4">
        <v>11688</v>
      </c>
      <c r="AB256" s="29">
        <v>0.29433981999999997</v>
      </c>
      <c r="AC256" s="11">
        <f>VLOOKUP($D256,[1]Hoja2!$A:$E,2,FALSE)</f>
        <v>39458</v>
      </c>
      <c r="AD256" s="11">
        <f>VLOOKUP($D256,[1]Hoja2!$A:$E,3,FALSE)</f>
        <v>43818</v>
      </c>
      <c r="AE256" s="11">
        <f>VLOOKUP($D256,[1]Hoja2!$A:$E,4,FALSE)</f>
        <v>49451</v>
      </c>
      <c r="AF256" s="11">
        <f>VLOOKUP($D256,[1]Hoja2!$A:$E,5,FALSE)</f>
        <v>54273</v>
      </c>
      <c r="AG256" s="36">
        <v>32569</v>
      </c>
      <c r="AH256" s="11">
        <f>K256-AG256</f>
        <v>12978</v>
      </c>
      <c r="AI256" s="26">
        <f>AG256/($AG256+$AH256)</f>
        <v>0.71506356071750066</v>
      </c>
      <c r="AJ256" s="26">
        <f>AH256/($AG256+$AH256)</f>
        <v>0.2849364392824994</v>
      </c>
      <c r="AK256" s="14">
        <f>IFERROR(AG256/AH256,0)</f>
        <v>2.5095546309138541</v>
      </c>
      <c r="AL256" s="28">
        <v>15605.01567398119</v>
      </c>
      <c r="AM256" s="30">
        <v>9956</v>
      </c>
      <c r="AN256" s="31">
        <v>0.63800000000000001</v>
      </c>
      <c r="AO256" s="32">
        <v>41381.538461538461</v>
      </c>
      <c r="AP256" s="32">
        <v>26898</v>
      </c>
      <c r="AQ256" s="31">
        <v>0.65</v>
      </c>
      <c r="AR256" s="30">
        <v>4554</v>
      </c>
      <c r="AS256" s="30">
        <v>5402</v>
      </c>
      <c r="AT256" s="31">
        <v>0.5425873844917638</v>
      </c>
      <c r="AU256" s="4">
        <v>138</v>
      </c>
      <c r="AV256" s="4">
        <v>156</v>
      </c>
      <c r="AW256" s="4">
        <v>309</v>
      </c>
      <c r="AX256" s="4">
        <v>603</v>
      </c>
      <c r="AY256" s="29">
        <v>0.22900000000000001</v>
      </c>
      <c r="AZ256" s="29">
        <v>0.25900000000000001</v>
      </c>
      <c r="BA256" s="29">
        <v>0.51200000000000001</v>
      </c>
      <c r="BB256" s="4">
        <v>15173</v>
      </c>
      <c r="BC256" s="29">
        <v>0.04</v>
      </c>
      <c r="BD256" s="4">
        <v>12885</v>
      </c>
      <c r="BE256" s="4">
        <v>1688</v>
      </c>
      <c r="BF256" s="4">
        <v>244</v>
      </c>
      <c r="BG256" s="4">
        <v>291</v>
      </c>
      <c r="BH256" s="4">
        <v>49451</v>
      </c>
      <c r="BI256" s="54">
        <v>1943</v>
      </c>
      <c r="BJ256" s="33">
        <v>3929.1</v>
      </c>
      <c r="BK256" s="4">
        <v>1572</v>
      </c>
      <c r="BL256" s="4">
        <v>1387</v>
      </c>
      <c r="BM256" s="4">
        <v>40</v>
      </c>
      <c r="BN256" s="4">
        <v>5</v>
      </c>
      <c r="BO256" s="4">
        <v>1</v>
      </c>
      <c r="BP256" s="4">
        <v>5</v>
      </c>
      <c r="BQ256" s="4">
        <v>2</v>
      </c>
      <c r="BR256" s="4">
        <v>12</v>
      </c>
      <c r="BS256" s="4">
        <v>2</v>
      </c>
      <c r="BT256" s="4">
        <v>0</v>
      </c>
      <c r="BU256" s="4">
        <v>118</v>
      </c>
      <c r="BV256" s="4">
        <v>295</v>
      </c>
      <c r="BW256" s="4">
        <v>45252</v>
      </c>
      <c r="BX256" s="29">
        <v>6.4768261356401083E-3</v>
      </c>
    </row>
    <row r="257" spans="1:76" x14ac:dyDescent="0.25">
      <c r="A257" s="6" t="s">
        <v>76</v>
      </c>
      <c r="B257" s="4">
        <v>5</v>
      </c>
      <c r="C257" s="4">
        <v>58</v>
      </c>
      <c r="D257" s="6">
        <v>5802</v>
      </c>
      <c r="E257" s="4" t="s">
        <v>547</v>
      </c>
      <c r="F257" s="4" t="s">
        <v>578</v>
      </c>
      <c r="G257" s="4" t="s">
        <v>582</v>
      </c>
      <c r="H257" s="4">
        <v>16710</v>
      </c>
      <c r="I257" s="4">
        <v>16683</v>
      </c>
      <c r="J257" s="4">
        <v>27</v>
      </c>
      <c r="K257" s="4">
        <v>46121</v>
      </c>
      <c r="L257" s="4">
        <v>22353</v>
      </c>
      <c r="M257" s="4">
        <v>23768</v>
      </c>
      <c r="N257" s="14">
        <f>(L257/M257)*100</f>
        <v>94.046617300572194</v>
      </c>
      <c r="O257" s="4">
        <v>52.2</v>
      </c>
      <c r="P257" s="4">
        <v>30.9</v>
      </c>
      <c r="Q257" s="4">
        <v>21.3</v>
      </c>
      <c r="R257" s="4">
        <v>20.3</v>
      </c>
      <c r="S257" s="4">
        <v>65.7</v>
      </c>
      <c r="T257" s="4">
        <v>14</v>
      </c>
      <c r="U257" s="25">
        <v>5073</v>
      </c>
      <c r="V257" s="34">
        <v>0.10913197696208954</v>
      </c>
      <c r="W257" s="4">
        <v>2087</v>
      </c>
      <c r="X257" s="27">
        <v>4.4449500000000003E-2</v>
      </c>
      <c r="Y257" s="35">
        <v>10635</v>
      </c>
      <c r="Z257" s="34">
        <v>0.2344059944152832</v>
      </c>
      <c r="AA257" s="4">
        <v>13849</v>
      </c>
      <c r="AB257" s="29">
        <v>0.30290266999999998</v>
      </c>
      <c r="AC257" s="11">
        <f>VLOOKUP($D257,[1]Hoja2!$A:$E,2,FALSE)</f>
        <v>40550</v>
      </c>
      <c r="AD257" s="11">
        <f>VLOOKUP($D257,[1]Hoja2!$A:$E,3,FALSE)</f>
        <v>44409</v>
      </c>
      <c r="AE257" s="11">
        <f>VLOOKUP($D257,[1]Hoja2!$A:$E,4,FALSE)</f>
        <v>49931</v>
      </c>
      <c r="AF257" s="11">
        <f>VLOOKUP($D257,[1]Hoja2!$A:$E,5,FALSE)</f>
        <v>54049</v>
      </c>
      <c r="AG257" s="36">
        <v>39169</v>
      </c>
      <c r="AH257" s="11">
        <f>K257-AG257</f>
        <v>6952</v>
      </c>
      <c r="AI257" s="26">
        <f>AG257/($AG257+$AH257)</f>
        <v>0.84926606101342117</v>
      </c>
      <c r="AJ257" s="26">
        <f>AH257/($AG257+$AH257)</f>
        <v>0.15073393898657877</v>
      </c>
      <c r="AK257" s="14">
        <f>IFERROR(AG257/AH257,0)</f>
        <v>5.6342059838895278</v>
      </c>
      <c r="AL257" s="28">
        <v>17895.093062605752</v>
      </c>
      <c r="AM257" s="30">
        <v>10576</v>
      </c>
      <c r="AN257" s="31">
        <v>0.59099999999999997</v>
      </c>
      <c r="AO257" s="32">
        <v>41701.14942528736</v>
      </c>
      <c r="AP257" s="32">
        <v>25396</v>
      </c>
      <c r="AQ257" s="31">
        <v>0.60899999999999999</v>
      </c>
      <c r="AR257" s="30">
        <v>4176</v>
      </c>
      <c r="AS257" s="30">
        <v>6400</v>
      </c>
      <c r="AT257" s="31">
        <v>0.60514372163388808</v>
      </c>
      <c r="AU257" s="4">
        <v>186</v>
      </c>
      <c r="AV257" s="4">
        <v>217</v>
      </c>
      <c r="AW257" s="4">
        <v>224</v>
      </c>
      <c r="AX257" s="4">
        <v>627</v>
      </c>
      <c r="AY257" s="29">
        <v>0.29699999999999999</v>
      </c>
      <c r="AZ257" s="29">
        <v>0.34599999999999997</v>
      </c>
      <c r="BA257" s="29">
        <v>0.35699999999999998</v>
      </c>
      <c r="BB257" s="4">
        <v>14428</v>
      </c>
      <c r="BC257" s="29">
        <v>4.2999999999999997E-2</v>
      </c>
      <c r="BD257" s="4">
        <v>13061</v>
      </c>
      <c r="BE257" s="4">
        <v>943</v>
      </c>
      <c r="BF257" s="4">
        <v>281</v>
      </c>
      <c r="BG257" s="4">
        <v>48</v>
      </c>
      <c r="BH257" s="4">
        <v>49931</v>
      </c>
      <c r="BI257" s="54">
        <v>1674</v>
      </c>
      <c r="BJ257" s="33">
        <v>3352.6</v>
      </c>
      <c r="BK257" s="4">
        <v>2350</v>
      </c>
      <c r="BL257" s="4">
        <v>1903</v>
      </c>
      <c r="BM257" s="4">
        <v>144</v>
      </c>
      <c r="BN257" s="4">
        <v>23</v>
      </c>
      <c r="BO257" s="4">
        <v>14</v>
      </c>
      <c r="BP257" s="4">
        <v>14</v>
      </c>
      <c r="BQ257" s="4">
        <v>7</v>
      </c>
      <c r="BR257" s="4">
        <v>83</v>
      </c>
      <c r="BS257" s="4">
        <v>5</v>
      </c>
      <c r="BT257" s="4">
        <v>3</v>
      </c>
      <c r="BU257" s="4">
        <v>154</v>
      </c>
      <c r="BV257" s="4">
        <v>722</v>
      </c>
      <c r="BW257" s="4">
        <v>45399</v>
      </c>
      <c r="BX257" s="29">
        <v>1.5654474100735023E-2</v>
      </c>
    </row>
    <row r="258" spans="1:76" x14ac:dyDescent="0.25">
      <c r="A258" s="6" t="s">
        <v>148</v>
      </c>
      <c r="B258" s="4">
        <v>8</v>
      </c>
      <c r="C258" s="4">
        <v>81</v>
      </c>
      <c r="D258" s="6">
        <v>8107</v>
      </c>
      <c r="E258" s="4" t="s">
        <v>386</v>
      </c>
      <c r="F258" s="4" t="s">
        <v>387</v>
      </c>
      <c r="G258" s="4" t="s">
        <v>390</v>
      </c>
      <c r="H258" s="4">
        <v>15834</v>
      </c>
      <c r="I258" s="4">
        <v>15824</v>
      </c>
      <c r="J258" s="4">
        <v>10</v>
      </c>
      <c r="K258" s="4">
        <v>47367</v>
      </c>
      <c r="L258" s="4">
        <v>22617</v>
      </c>
      <c r="M258" s="4">
        <v>24750</v>
      </c>
      <c r="N258" s="14">
        <f>(L258/M258)*100</f>
        <v>91.38181818181819</v>
      </c>
      <c r="O258" s="4">
        <v>47.1</v>
      </c>
      <c r="P258" s="4">
        <v>29.6</v>
      </c>
      <c r="Q258" s="4">
        <v>17.600000000000001</v>
      </c>
      <c r="R258" s="4">
        <v>20.100000000000001</v>
      </c>
      <c r="S258" s="4">
        <v>68</v>
      </c>
      <c r="T258" s="4">
        <v>11.9</v>
      </c>
      <c r="U258" s="25">
        <v>9580</v>
      </c>
      <c r="V258" s="34">
        <v>0.17314295470714569</v>
      </c>
      <c r="W258" s="4">
        <v>4843</v>
      </c>
      <c r="X258" s="27">
        <v>8.5865929999999993E-2</v>
      </c>
      <c r="Y258" s="35">
        <v>10457</v>
      </c>
      <c r="Z258" s="34">
        <v>0.18973401188850403</v>
      </c>
      <c r="AA258" s="4">
        <v>10215</v>
      </c>
      <c r="AB258" s="29">
        <v>0.18259738</v>
      </c>
      <c r="AC258" s="11">
        <f>VLOOKUP($D258,[1]Hoja2!$A:$E,2,FALSE)</f>
        <v>47618</v>
      </c>
      <c r="AD258" s="11">
        <f>VLOOKUP($D258,[1]Hoja2!$A:$E,3,FALSE)</f>
        <v>48278</v>
      </c>
      <c r="AE258" s="11">
        <f>VLOOKUP($D258,[1]Hoja2!$A:$E,4,FALSE)</f>
        <v>49865</v>
      </c>
      <c r="AF258" s="11">
        <f>VLOOKUP($D258,[1]Hoja2!$A:$E,5,FALSE)</f>
        <v>50410</v>
      </c>
      <c r="AG258" s="36">
        <v>46900</v>
      </c>
      <c r="AH258" s="11">
        <f>K258-AG258</f>
        <v>467</v>
      </c>
      <c r="AI258" s="26">
        <f>AG258/($AG258+$AH258)</f>
        <v>0.99014081533557119</v>
      </c>
      <c r="AJ258" s="26">
        <f>AH258/($AG258+$AH258)</f>
        <v>9.859184664428821E-3</v>
      </c>
      <c r="AK258" s="14">
        <f>IFERROR(AG258/AH258,0)</f>
        <v>100.42826552462527</v>
      </c>
      <c r="AL258" s="28">
        <v>19343.257443082315</v>
      </c>
      <c r="AM258" s="30">
        <v>11045</v>
      </c>
      <c r="AN258" s="31">
        <v>0.57099999999999995</v>
      </c>
      <c r="AO258" s="32">
        <v>45543.103448275862</v>
      </c>
      <c r="AP258" s="32">
        <v>26415</v>
      </c>
      <c r="AQ258" s="31">
        <v>0.57999999999999996</v>
      </c>
      <c r="AR258" s="30">
        <v>4059</v>
      </c>
      <c r="AS258" s="30">
        <v>6986</v>
      </c>
      <c r="AT258" s="31">
        <v>0.6325033952014486</v>
      </c>
      <c r="AU258" s="4">
        <v>184</v>
      </c>
      <c r="AV258" s="4">
        <v>186</v>
      </c>
      <c r="AW258" s="4">
        <v>466</v>
      </c>
      <c r="AX258" s="4">
        <v>836</v>
      </c>
      <c r="AY258" s="29">
        <v>0.22</v>
      </c>
      <c r="AZ258" s="29">
        <v>0.222</v>
      </c>
      <c r="BA258" s="29">
        <v>0.55700000000000005</v>
      </c>
      <c r="BB258" s="4">
        <v>14627</v>
      </c>
      <c r="BC258" s="29">
        <v>5.7000000000000002E-2</v>
      </c>
      <c r="BD258" s="4">
        <v>14234</v>
      </c>
      <c r="BE258" s="4">
        <v>117</v>
      </c>
      <c r="BF258" s="4">
        <v>35</v>
      </c>
      <c r="BG258" s="4">
        <v>181</v>
      </c>
      <c r="BH258" s="4">
        <v>49865</v>
      </c>
      <c r="BI258" s="54">
        <v>2542</v>
      </c>
      <c r="BJ258" s="33">
        <v>5097.8</v>
      </c>
      <c r="BK258" s="4">
        <v>4200</v>
      </c>
      <c r="BL258" s="4">
        <v>3982</v>
      </c>
      <c r="BM258" s="4">
        <v>24</v>
      </c>
      <c r="BN258" s="4">
        <v>8</v>
      </c>
      <c r="BO258" s="4">
        <v>6</v>
      </c>
      <c r="BP258" s="4">
        <v>9</v>
      </c>
      <c r="BQ258" s="4">
        <v>3</v>
      </c>
      <c r="BR258" s="4">
        <v>12</v>
      </c>
      <c r="BS258" s="4">
        <v>3</v>
      </c>
      <c r="BT258" s="4">
        <v>0</v>
      </c>
      <c r="BU258" s="4">
        <v>153</v>
      </c>
      <c r="BV258" s="4">
        <v>193</v>
      </c>
      <c r="BW258" s="4">
        <v>47174</v>
      </c>
      <c r="BX258" s="29">
        <v>4.0745666814448874E-3</v>
      </c>
    </row>
    <row r="259" spans="1:76" x14ac:dyDescent="0.25">
      <c r="A259" s="6" t="s">
        <v>116</v>
      </c>
      <c r="B259" s="4">
        <v>7</v>
      </c>
      <c r="C259" s="4">
        <v>71</v>
      </c>
      <c r="D259" s="6">
        <v>7105</v>
      </c>
      <c r="E259" s="4" t="s">
        <v>355</v>
      </c>
      <c r="F259" s="4" t="s">
        <v>376</v>
      </c>
      <c r="G259" s="4" t="s">
        <v>384</v>
      </c>
      <c r="H259" s="4">
        <v>18683</v>
      </c>
      <c r="I259" s="4">
        <v>18670</v>
      </c>
      <c r="J259" s="4">
        <v>13</v>
      </c>
      <c r="K259" s="4">
        <v>49721</v>
      </c>
      <c r="L259" s="4">
        <v>24259</v>
      </c>
      <c r="M259" s="4">
        <v>25462</v>
      </c>
      <c r="N259" s="14">
        <f>(L259/M259)*100</f>
        <v>95.27531222998978</v>
      </c>
      <c r="O259" s="4">
        <v>48.7</v>
      </c>
      <c r="P259" s="4">
        <v>38.6</v>
      </c>
      <c r="Q259" s="4">
        <v>10.1</v>
      </c>
      <c r="R259" s="4">
        <v>26</v>
      </c>
      <c r="S259" s="4">
        <v>67.3</v>
      </c>
      <c r="T259" s="4">
        <v>6.8</v>
      </c>
      <c r="U259" s="25">
        <v>4105.3819999999996</v>
      </c>
      <c r="V259" s="34">
        <v>0.17621178925037384</v>
      </c>
      <c r="W259" s="4">
        <v>2649</v>
      </c>
      <c r="X259" s="27">
        <v>0.11032210000000001</v>
      </c>
      <c r="Y259" s="35">
        <v>7593.49</v>
      </c>
      <c r="Z259" s="34">
        <v>0.33162239193916321</v>
      </c>
      <c r="AA259" s="4">
        <v>7217</v>
      </c>
      <c r="AB259" s="29">
        <v>0.31072966000000002</v>
      </c>
      <c r="AC259" s="11">
        <f>VLOOKUP($D259,[1]Hoja2!$A:$E,2,FALSE)</f>
        <v>17726</v>
      </c>
      <c r="AD259" s="11">
        <f>VLOOKUP($D259,[1]Hoja2!$A:$E,3,FALSE)</f>
        <v>34297</v>
      </c>
      <c r="AE259" s="11">
        <f>VLOOKUP($D259,[1]Hoja2!$A:$E,4,FALSE)</f>
        <v>60000</v>
      </c>
      <c r="AF259" s="11">
        <f>VLOOKUP($D259,[1]Hoja2!$A:$E,5,FALSE)</f>
        <v>79841</v>
      </c>
      <c r="AG259" s="36">
        <v>38834</v>
      </c>
      <c r="AH259" s="11">
        <f>K259-AG259</f>
        <v>10887</v>
      </c>
      <c r="AI259" s="26">
        <f>AG259/($AG259+$AH259)</f>
        <v>0.78103819311759615</v>
      </c>
      <c r="AJ259" s="26">
        <f>AH259/($AG259+$AH259)</f>
        <v>0.21896180688240383</v>
      </c>
      <c r="AK259" s="14">
        <f>IFERROR(AG259/AH259,0)</f>
        <v>3.5670065215394509</v>
      </c>
      <c r="AL259" s="28">
        <v>20233.870967741936</v>
      </c>
      <c r="AM259" s="30">
        <v>12545</v>
      </c>
      <c r="AN259" s="31">
        <v>0.62</v>
      </c>
      <c r="AO259" s="32">
        <v>49150.769230769227</v>
      </c>
      <c r="AP259" s="32">
        <v>31948</v>
      </c>
      <c r="AQ259" s="31">
        <v>0.65</v>
      </c>
      <c r="AR259" s="30">
        <v>4689</v>
      </c>
      <c r="AS259" s="30">
        <v>7856</v>
      </c>
      <c r="AT259" s="31">
        <v>0.62622558788361893</v>
      </c>
      <c r="AU259" s="4">
        <v>116</v>
      </c>
      <c r="AV259" s="4">
        <v>135</v>
      </c>
      <c r="AW259" s="4">
        <v>243</v>
      </c>
      <c r="AX259" s="4">
        <v>494</v>
      </c>
      <c r="AY259" s="29">
        <v>0.23499999999999999</v>
      </c>
      <c r="AZ259" s="29">
        <v>0.27300000000000002</v>
      </c>
      <c r="BA259" s="29">
        <v>0.49199999999999999</v>
      </c>
      <c r="BB259" s="4">
        <v>15743</v>
      </c>
      <c r="BC259" s="29">
        <v>3.1E-2</v>
      </c>
      <c r="BD259" s="4">
        <v>14666</v>
      </c>
      <c r="BE259" s="4">
        <v>871</v>
      </c>
      <c r="BF259" s="4">
        <v>78</v>
      </c>
      <c r="BG259" s="4">
        <v>23</v>
      </c>
      <c r="BH259" s="4">
        <v>60000</v>
      </c>
      <c r="BI259" s="54">
        <v>2097</v>
      </c>
      <c r="BJ259" s="33">
        <v>3495</v>
      </c>
      <c r="BK259" s="4">
        <v>2206</v>
      </c>
      <c r="BL259" s="4">
        <v>1966</v>
      </c>
      <c r="BM259" s="4">
        <v>32</v>
      </c>
      <c r="BN259" s="4">
        <v>5</v>
      </c>
      <c r="BO259" s="4">
        <v>7</v>
      </c>
      <c r="BP259" s="4">
        <v>9</v>
      </c>
      <c r="BQ259" s="4">
        <v>12</v>
      </c>
      <c r="BR259" s="4">
        <v>44</v>
      </c>
      <c r="BS259" s="4">
        <v>0</v>
      </c>
      <c r="BT259" s="4">
        <v>0</v>
      </c>
      <c r="BU259" s="4">
        <v>131</v>
      </c>
      <c r="BV259" s="4">
        <v>502</v>
      </c>
      <c r="BW259" s="4">
        <v>49219</v>
      </c>
      <c r="BX259" s="29">
        <v>1.0096337563604915E-2</v>
      </c>
    </row>
    <row r="260" spans="1:76" x14ac:dyDescent="0.25">
      <c r="A260" s="6" t="s">
        <v>59</v>
      </c>
      <c r="B260" s="4">
        <v>5</v>
      </c>
      <c r="C260" s="4">
        <v>55</v>
      </c>
      <c r="D260" s="6">
        <v>5502</v>
      </c>
      <c r="E260" s="4" t="s">
        <v>547</v>
      </c>
      <c r="F260" s="4" t="s">
        <v>562</v>
      </c>
      <c r="G260" s="4" t="s">
        <v>564</v>
      </c>
      <c r="H260" s="4">
        <v>18106</v>
      </c>
      <c r="I260" s="4">
        <v>18093</v>
      </c>
      <c r="J260" s="4">
        <v>13</v>
      </c>
      <c r="K260" s="4">
        <v>50554</v>
      </c>
      <c r="L260" s="4">
        <v>24462</v>
      </c>
      <c r="M260" s="4">
        <v>26092</v>
      </c>
      <c r="N260" s="14">
        <f>(L260/M260)*100</f>
        <v>93.752874444274099</v>
      </c>
      <c r="O260" s="4">
        <v>50.7</v>
      </c>
      <c r="P260" s="4">
        <v>31</v>
      </c>
      <c r="Q260" s="4">
        <v>19.7</v>
      </c>
      <c r="R260" s="4">
        <v>20.6</v>
      </c>
      <c r="S260" s="4">
        <v>66.400000000000006</v>
      </c>
      <c r="T260" s="4">
        <v>13.1</v>
      </c>
      <c r="U260" s="25">
        <v>11083</v>
      </c>
      <c r="V260" s="34">
        <v>0.19814424216747284</v>
      </c>
      <c r="W260" s="4">
        <v>8856</v>
      </c>
      <c r="X260" s="27">
        <v>0.15768471000000001</v>
      </c>
      <c r="Y260" s="35">
        <v>17190</v>
      </c>
      <c r="Z260" s="34">
        <v>0.30964046716690063</v>
      </c>
      <c r="AA260" s="4">
        <v>12755</v>
      </c>
      <c r="AB260" s="29">
        <v>0.23146390999999999</v>
      </c>
      <c r="AC260" s="11">
        <f>VLOOKUP($D260,[1]Hoja2!$A:$E,2,FALSE)</f>
        <v>51055</v>
      </c>
      <c r="AD260" s="11">
        <f>VLOOKUP($D260,[1]Hoja2!$A:$E,3,FALSE)</f>
        <v>51713</v>
      </c>
      <c r="AE260" s="11">
        <f>VLOOKUP($D260,[1]Hoja2!$A:$E,4,FALSE)</f>
        <v>53591</v>
      </c>
      <c r="AF260" s="11">
        <f>VLOOKUP($D260,[1]Hoja2!$A:$E,5,FALSE)</f>
        <v>54120</v>
      </c>
      <c r="AG260" s="36">
        <v>48668</v>
      </c>
      <c r="AH260" s="11">
        <f>K260-AG260</f>
        <v>1886</v>
      </c>
      <c r="AI260" s="26">
        <f>AG260/($AG260+$AH260)</f>
        <v>0.96269335759781616</v>
      </c>
      <c r="AJ260" s="26">
        <f>AH260/($AG260+$AH260)</f>
        <v>3.7306642402183801E-2</v>
      </c>
      <c r="AK260" s="14">
        <f>IFERROR(AG260/AH260,0)</f>
        <v>25.804878048780488</v>
      </c>
      <c r="AL260" s="28">
        <v>21259.075907590759</v>
      </c>
      <c r="AM260" s="30">
        <v>12883</v>
      </c>
      <c r="AN260" s="31">
        <v>0.60599999999999998</v>
      </c>
      <c r="AO260" s="32">
        <v>47072.347266881028</v>
      </c>
      <c r="AP260" s="32">
        <v>29279</v>
      </c>
      <c r="AQ260" s="31">
        <v>0.622</v>
      </c>
      <c r="AR260" s="30">
        <v>4293</v>
      </c>
      <c r="AS260" s="30">
        <v>8590</v>
      </c>
      <c r="AT260" s="31">
        <v>0.66677016222929442</v>
      </c>
      <c r="AU260" s="4">
        <v>247</v>
      </c>
      <c r="AV260" s="4">
        <v>258</v>
      </c>
      <c r="AW260" s="4">
        <v>267</v>
      </c>
      <c r="AX260" s="4">
        <v>772</v>
      </c>
      <c r="AY260" s="29">
        <v>0.32</v>
      </c>
      <c r="AZ260" s="29">
        <v>0.33400000000000002</v>
      </c>
      <c r="BA260" s="29">
        <v>0.34599999999999997</v>
      </c>
      <c r="BB260" s="4">
        <v>15855</v>
      </c>
      <c r="BC260" s="29">
        <v>4.9000000000000002E-2</v>
      </c>
      <c r="BD260" s="4">
        <v>15345</v>
      </c>
      <c r="BE260" s="4">
        <v>280</v>
      </c>
      <c r="BF260" s="4">
        <v>135</v>
      </c>
      <c r="BG260" s="4">
        <v>28</v>
      </c>
      <c r="BH260" s="4">
        <v>53591</v>
      </c>
      <c r="BI260" s="54">
        <v>1818</v>
      </c>
      <c r="BJ260" s="33">
        <v>3392.4</v>
      </c>
      <c r="BK260" s="4">
        <v>2927</v>
      </c>
      <c r="BL260" s="4">
        <v>1863</v>
      </c>
      <c r="BM260" s="4">
        <v>357</v>
      </c>
      <c r="BN260" s="4">
        <v>20</v>
      </c>
      <c r="BO260" s="4">
        <v>11</v>
      </c>
      <c r="BP260" s="4">
        <v>15</v>
      </c>
      <c r="BQ260" s="4">
        <v>36</v>
      </c>
      <c r="BR260" s="4">
        <v>368</v>
      </c>
      <c r="BS260" s="4">
        <v>5</v>
      </c>
      <c r="BT260" s="4">
        <v>2</v>
      </c>
      <c r="BU260" s="4">
        <v>250</v>
      </c>
      <c r="BV260" s="4">
        <v>1012</v>
      </c>
      <c r="BW260" s="4">
        <v>49542</v>
      </c>
      <c r="BX260" s="29">
        <v>2.0018198362147407E-2</v>
      </c>
    </row>
    <row r="261" spans="1:76" x14ac:dyDescent="0.25">
      <c r="A261" s="6" t="s">
        <v>22</v>
      </c>
      <c r="B261" s="4">
        <v>3</v>
      </c>
      <c r="C261" s="4">
        <v>33</v>
      </c>
      <c r="D261" s="6">
        <v>3301</v>
      </c>
      <c r="E261" s="4" t="s">
        <v>518</v>
      </c>
      <c r="F261" s="4" t="s">
        <v>523</v>
      </c>
      <c r="G261" s="4" t="s">
        <v>524</v>
      </c>
      <c r="H261" s="4">
        <v>19402</v>
      </c>
      <c r="I261" s="4">
        <v>19339</v>
      </c>
      <c r="J261" s="4">
        <v>63</v>
      </c>
      <c r="K261" s="4">
        <v>51917</v>
      </c>
      <c r="L261" s="4">
        <v>25422</v>
      </c>
      <c r="M261" s="4">
        <v>26495</v>
      </c>
      <c r="N261" s="14">
        <f>(L261/M261)*100</f>
        <v>95.950179279109278</v>
      </c>
      <c r="O261" s="4">
        <v>54.1</v>
      </c>
      <c r="P261" s="4">
        <v>35.200000000000003</v>
      </c>
      <c r="Q261" s="4">
        <v>18.899999999999999</v>
      </c>
      <c r="R261" s="4">
        <v>22.8</v>
      </c>
      <c r="S261" s="4">
        <v>64.900000000000006</v>
      </c>
      <c r="T261" s="4">
        <v>12.3</v>
      </c>
      <c r="U261" s="25">
        <v>4475</v>
      </c>
      <c r="V261" s="34">
        <v>0.10194086283445358</v>
      </c>
      <c r="W261" s="4">
        <v>3811</v>
      </c>
      <c r="X261" s="27">
        <v>8.8332590000000002E-2</v>
      </c>
      <c r="Y261" s="35">
        <v>8218</v>
      </c>
      <c r="Z261" s="34">
        <v>0.18993690609931946</v>
      </c>
      <c r="AA261" s="4">
        <v>8519</v>
      </c>
      <c r="AB261" s="29">
        <v>0.21206309000000001</v>
      </c>
      <c r="AC261" s="11">
        <f>VLOOKUP($D261,[1]Hoja2!$A:$E,2,FALSE)</f>
        <v>49615</v>
      </c>
      <c r="AD261" s="11">
        <f>VLOOKUP($D261,[1]Hoja2!$A:$E,3,FALSE)</f>
        <v>53146</v>
      </c>
      <c r="AE261" s="11">
        <f>VLOOKUP($D261,[1]Hoja2!$A:$E,4,FALSE)</f>
        <v>57009</v>
      </c>
      <c r="AF261" s="11">
        <f>VLOOKUP($D261,[1]Hoja2!$A:$E,5,FALSE)</f>
        <v>57229</v>
      </c>
      <c r="AG261" s="36">
        <v>46019</v>
      </c>
      <c r="AH261" s="11">
        <f>K261-AG261</f>
        <v>5898</v>
      </c>
      <c r="AI261" s="26">
        <f>AG261/($AG261+$AH261)</f>
        <v>0.88639559296569526</v>
      </c>
      <c r="AJ261" s="26">
        <f>AH261/($AG261+$AH261)</f>
        <v>0.11360440703430476</v>
      </c>
      <c r="AK261" s="14">
        <f>IFERROR(AG261/AH261,0)</f>
        <v>7.8024754153950493</v>
      </c>
      <c r="AL261" s="28">
        <v>21782.073813708263</v>
      </c>
      <c r="AM261" s="30">
        <v>12394</v>
      </c>
      <c r="AN261" s="31">
        <v>0.56899999999999995</v>
      </c>
      <c r="AO261" s="32">
        <v>46911.714770797968</v>
      </c>
      <c r="AP261" s="32">
        <v>27631</v>
      </c>
      <c r="AQ261" s="31">
        <v>0.58899999999999997</v>
      </c>
      <c r="AR261" s="30">
        <v>4177</v>
      </c>
      <c r="AS261" s="30">
        <v>8217</v>
      </c>
      <c r="AT261" s="31">
        <v>0.66298208810714865</v>
      </c>
      <c r="AU261" s="4">
        <v>477</v>
      </c>
      <c r="AV261" s="4">
        <v>284</v>
      </c>
      <c r="AW261" s="4">
        <v>584</v>
      </c>
      <c r="AX261" s="4">
        <v>1345</v>
      </c>
      <c r="AY261" s="29">
        <v>0.35499999999999998</v>
      </c>
      <c r="AZ261" s="29">
        <v>0.21099999999999999</v>
      </c>
      <c r="BA261" s="29">
        <v>0.434</v>
      </c>
      <c r="BB261" s="4">
        <v>15766</v>
      </c>
      <c r="BC261" s="29">
        <v>8.5000000000000006E-2</v>
      </c>
      <c r="BD261" s="4">
        <v>14456</v>
      </c>
      <c r="BE261" s="4">
        <v>149</v>
      </c>
      <c r="BF261" s="4">
        <v>619</v>
      </c>
      <c r="BG261" s="4">
        <v>409</v>
      </c>
      <c r="BH261" s="4">
        <v>57009</v>
      </c>
      <c r="BI261" s="54">
        <v>1907</v>
      </c>
      <c r="BJ261" s="33">
        <v>3345.1</v>
      </c>
      <c r="BK261" s="4">
        <v>12369</v>
      </c>
      <c r="BL261" s="4">
        <v>842</v>
      </c>
      <c r="BM261" s="4">
        <v>285</v>
      </c>
      <c r="BN261" s="4">
        <v>3</v>
      </c>
      <c r="BO261" s="4">
        <v>74</v>
      </c>
      <c r="BP261" s="4">
        <v>87</v>
      </c>
      <c r="BQ261" s="4">
        <v>324</v>
      </c>
      <c r="BR261" s="4">
        <v>10428</v>
      </c>
      <c r="BS261" s="4">
        <v>6</v>
      </c>
      <c r="BT261" s="4">
        <v>0</v>
      </c>
      <c r="BU261" s="4">
        <v>320</v>
      </c>
      <c r="BV261" s="4">
        <v>1033</v>
      </c>
      <c r="BW261" s="4">
        <v>50884</v>
      </c>
      <c r="BX261" s="29">
        <v>1.9897143517537609E-2</v>
      </c>
    </row>
    <row r="262" spans="1:76" x14ac:dyDescent="0.25">
      <c r="A262" s="6" t="s">
        <v>86</v>
      </c>
      <c r="B262" s="4">
        <v>6</v>
      </c>
      <c r="C262" s="4">
        <v>61</v>
      </c>
      <c r="D262" s="6">
        <v>6108</v>
      </c>
      <c r="E262" s="4" t="s">
        <v>588</v>
      </c>
      <c r="F262" s="4" t="s">
        <v>600</v>
      </c>
      <c r="G262" s="4" t="s">
        <v>614</v>
      </c>
      <c r="H262" s="4">
        <v>19701</v>
      </c>
      <c r="I262" s="4">
        <v>19678</v>
      </c>
      <c r="J262" s="4">
        <v>23</v>
      </c>
      <c r="K262" s="4">
        <v>52505</v>
      </c>
      <c r="L262" s="4">
        <v>25585</v>
      </c>
      <c r="M262" s="4">
        <v>26920</v>
      </c>
      <c r="N262" s="14">
        <f>(L262/M262)*100</f>
        <v>95.040861812778601</v>
      </c>
      <c r="O262" s="4">
        <v>48.9</v>
      </c>
      <c r="P262" s="4">
        <v>36.700000000000003</v>
      </c>
      <c r="Q262" s="4">
        <v>12.3</v>
      </c>
      <c r="R262" s="4">
        <v>24.6</v>
      </c>
      <c r="S262" s="4">
        <v>67.099999999999994</v>
      </c>
      <c r="T262" s="4">
        <v>8.1999999999999993</v>
      </c>
      <c r="U262" s="25">
        <v>2190</v>
      </c>
      <c r="V262" s="34">
        <v>5.810251459479332E-2</v>
      </c>
      <c r="W262" s="4">
        <v>2812</v>
      </c>
      <c r="X262" s="27">
        <v>7.2418510000000005E-2</v>
      </c>
      <c r="Y262" s="35">
        <v>6617</v>
      </c>
      <c r="Z262" s="34">
        <v>0.18211592733860016</v>
      </c>
      <c r="AA262" s="4">
        <v>6719</v>
      </c>
      <c r="AB262" s="29">
        <v>0.17981453</v>
      </c>
      <c r="AC262" s="11">
        <f>VLOOKUP($D262,[1]Hoja2!$A:$E,2,FALSE)</f>
        <v>29942</v>
      </c>
      <c r="AD262" s="11">
        <f>VLOOKUP($D262,[1]Hoja2!$A:$E,3,FALSE)</f>
        <v>44001</v>
      </c>
      <c r="AE262" s="11">
        <f>VLOOKUP($D262,[1]Hoja2!$A:$E,4,FALSE)</f>
        <v>59913</v>
      </c>
      <c r="AF262" s="11">
        <f>VLOOKUP($D262,[1]Hoja2!$A:$E,5,FALSE)</f>
        <v>70396</v>
      </c>
      <c r="AG262" s="36">
        <v>51504</v>
      </c>
      <c r="AH262" s="11">
        <f>K262-AG262</f>
        <v>1001</v>
      </c>
      <c r="AI262" s="26">
        <f>AG262/($AG262+$AH262)</f>
        <v>0.98093514903342538</v>
      </c>
      <c r="AJ262" s="26">
        <f>AH262/($AG262+$AH262)</f>
        <v>1.9064850966574613E-2</v>
      </c>
      <c r="AK262" s="14">
        <f>IFERROR(AG262/AH262,0)</f>
        <v>51.452547452547449</v>
      </c>
      <c r="AL262" s="28">
        <v>13782.273603082851</v>
      </c>
      <c r="AM262" s="30">
        <v>7153</v>
      </c>
      <c r="AN262" s="31">
        <v>0.51900000000000002</v>
      </c>
      <c r="AO262" s="32">
        <v>29801.14722753346</v>
      </c>
      <c r="AP262" s="32">
        <v>15586</v>
      </c>
      <c r="AQ262" s="31">
        <v>0.52300000000000002</v>
      </c>
      <c r="AR262" s="30">
        <v>2465</v>
      </c>
      <c r="AS262" s="30">
        <v>4688</v>
      </c>
      <c r="AT262" s="31">
        <v>0.65538934712707952</v>
      </c>
      <c r="AU262" s="4">
        <v>128</v>
      </c>
      <c r="AV262" s="4">
        <v>120</v>
      </c>
      <c r="AW262" s="4">
        <v>241</v>
      </c>
      <c r="AX262" s="4">
        <v>489</v>
      </c>
      <c r="AY262" s="29">
        <v>0.26200000000000001</v>
      </c>
      <c r="AZ262" s="29">
        <v>0.245</v>
      </c>
      <c r="BA262" s="29">
        <v>0.49299999999999999</v>
      </c>
      <c r="BB262" s="4">
        <v>16642</v>
      </c>
      <c r="BC262" s="29">
        <v>2.9000000000000001E-2</v>
      </c>
      <c r="BD262" s="4">
        <v>16136</v>
      </c>
      <c r="BE262" s="4">
        <v>280</v>
      </c>
      <c r="BF262" s="4">
        <v>43</v>
      </c>
      <c r="BG262" s="4">
        <v>80</v>
      </c>
      <c r="BH262" s="4">
        <v>59913</v>
      </c>
      <c r="BI262" s="54">
        <v>1726</v>
      </c>
      <c r="BJ262" s="33">
        <v>2880.8</v>
      </c>
      <c r="BK262" s="4">
        <v>3334</v>
      </c>
      <c r="BL262" s="4">
        <v>2854</v>
      </c>
      <c r="BM262" s="4">
        <v>122</v>
      </c>
      <c r="BN262" s="4">
        <v>10</v>
      </c>
      <c r="BO262" s="4">
        <v>16</v>
      </c>
      <c r="BP262" s="4">
        <v>23</v>
      </c>
      <c r="BQ262" s="4">
        <v>28</v>
      </c>
      <c r="BR262" s="4">
        <v>82</v>
      </c>
      <c r="BS262" s="4">
        <v>7</v>
      </c>
      <c r="BT262" s="4">
        <v>3</v>
      </c>
      <c r="BU262" s="4">
        <v>189</v>
      </c>
      <c r="BV262" s="4">
        <v>1262</v>
      </c>
      <c r="BW262" s="4">
        <v>51243</v>
      </c>
      <c r="BX262" s="29">
        <v>2.4035806113703456E-2</v>
      </c>
    </row>
    <row r="263" spans="1:76" x14ac:dyDescent="0.25">
      <c r="A263" s="6" t="s">
        <v>340</v>
      </c>
      <c r="B263" s="4">
        <v>16</v>
      </c>
      <c r="C263" s="5">
        <v>163</v>
      </c>
      <c r="D263" s="6">
        <v>16301</v>
      </c>
      <c r="E263" s="4" t="s">
        <v>386</v>
      </c>
      <c r="F263" s="4" t="s">
        <v>420</v>
      </c>
      <c r="G263" s="4" t="s">
        <v>429</v>
      </c>
      <c r="H263" s="4">
        <v>20980</v>
      </c>
      <c r="I263" s="4">
        <v>20963</v>
      </c>
      <c r="J263" s="4">
        <v>17</v>
      </c>
      <c r="K263" s="4">
        <v>53024</v>
      </c>
      <c r="L263" s="4">
        <v>25425</v>
      </c>
      <c r="M263" s="4">
        <v>27599</v>
      </c>
      <c r="N263" s="14">
        <f>(L263/M263)*100</f>
        <v>92.12290300373202</v>
      </c>
      <c r="O263" s="4">
        <v>51</v>
      </c>
      <c r="P263" s="4">
        <v>29.5</v>
      </c>
      <c r="Q263" s="4">
        <v>21.5</v>
      </c>
      <c r="R263" s="4">
        <v>19.5</v>
      </c>
      <c r="S263" s="4">
        <v>66.2</v>
      </c>
      <c r="T263" s="4">
        <v>14.2</v>
      </c>
      <c r="U263" s="25">
        <v>13786.26</v>
      </c>
      <c r="V263" s="34">
        <v>0.27184334397315979</v>
      </c>
      <c r="W263" s="4">
        <v>6975</v>
      </c>
      <c r="X263" s="27">
        <v>0.13799042</v>
      </c>
      <c r="Y263" s="35">
        <v>12699.5</v>
      </c>
      <c r="Z263" s="34">
        <v>0.26513084769248962</v>
      </c>
      <c r="AA263" s="4">
        <v>13125</v>
      </c>
      <c r="AB263" s="29">
        <v>0.27495298000000001</v>
      </c>
      <c r="AC263" s="11">
        <f>VLOOKUP($D263,[1]Hoja2!$A:$E,2,FALSE)</f>
        <v>52108</v>
      </c>
      <c r="AD263" s="11">
        <f>VLOOKUP($D263,[1]Hoja2!$A:$E,3,FALSE)</f>
        <v>53362</v>
      </c>
      <c r="AE263" s="11">
        <f>VLOOKUP($D263,[1]Hoja2!$A:$E,4,FALSE)</f>
        <v>56252</v>
      </c>
      <c r="AF263" s="11">
        <f>VLOOKUP($D263,[1]Hoja2!$A:$E,5,FALSE)</f>
        <v>57832</v>
      </c>
      <c r="AG263" s="36">
        <v>33261</v>
      </c>
      <c r="AH263" s="11">
        <f>K263-AG263</f>
        <v>19763</v>
      </c>
      <c r="AI263" s="26">
        <f>AG263/($AG263+$AH263)</f>
        <v>0.62728198551599279</v>
      </c>
      <c r="AJ263" s="26">
        <f>AH263/($AG263+$AH263)</f>
        <v>0.37271801448400727</v>
      </c>
      <c r="AK263" s="14">
        <f>IFERROR(AG263/AH263,0)</f>
        <v>1.6829934726509133</v>
      </c>
      <c r="AL263" s="28">
        <v>19296.803652968036</v>
      </c>
      <c r="AM263" s="30">
        <v>12678</v>
      </c>
      <c r="AN263" s="31">
        <v>0.65700000000000003</v>
      </c>
      <c r="AO263" s="32">
        <v>50853.915662650601</v>
      </c>
      <c r="AP263" s="32">
        <v>33767</v>
      </c>
      <c r="AQ263" s="31">
        <v>0.66400000000000003</v>
      </c>
      <c r="AR263" s="30">
        <v>6054</v>
      </c>
      <c r="AS263" s="30">
        <v>6624</v>
      </c>
      <c r="AT263" s="31">
        <v>0.52247988641741605</v>
      </c>
      <c r="AU263" s="4">
        <v>150</v>
      </c>
      <c r="AV263" s="4">
        <v>154</v>
      </c>
      <c r="AW263" s="4">
        <v>408</v>
      </c>
      <c r="AX263" s="4">
        <v>712</v>
      </c>
      <c r="AY263" s="29">
        <v>0.21099999999999999</v>
      </c>
      <c r="AZ263" s="29">
        <v>0.216</v>
      </c>
      <c r="BA263" s="29">
        <v>0.57299999999999995</v>
      </c>
      <c r="BB263" s="4">
        <v>18124</v>
      </c>
      <c r="BC263" s="29">
        <v>3.9E-2</v>
      </c>
      <c r="BD263" s="4">
        <v>15408</v>
      </c>
      <c r="BE263" s="4">
        <v>2266</v>
      </c>
      <c r="BF263" s="4">
        <v>235</v>
      </c>
      <c r="BG263" s="4">
        <v>74</v>
      </c>
      <c r="BH263" s="4">
        <v>56252</v>
      </c>
      <c r="BI263" s="54">
        <v>1473</v>
      </c>
      <c r="BJ263" s="33">
        <v>2618.6</v>
      </c>
      <c r="BK263" s="4">
        <v>1780</v>
      </c>
      <c r="BL263" s="4">
        <v>1575</v>
      </c>
      <c r="BM263" s="4">
        <v>20</v>
      </c>
      <c r="BN263" s="4">
        <v>7</v>
      </c>
      <c r="BO263" s="4">
        <v>2</v>
      </c>
      <c r="BP263" s="4">
        <v>12</v>
      </c>
      <c r="BQ263" s="4">
        <v>2</v>
      </c>
      <c r="BR263" s="4">
        <v>2</v>
      </c>
      <c r="BS263" s="4">
        <v>4</v>
      </c>
      <c r="BT263" s="4">
        <v>1</v>
      </c>
      <c r="BU263" s="4">
        <v>155</v>
      </c>
      <c r="BV263" s="4">
        <v>231</v>
      </c>
      <c r="BW263" s="4">
        <v>52793</v>
      </c>
      <c r="BX263" s="29">
        <v>4.356517803258902E-3</v>
      </c>
    </row>
    <row r="264" spans="1:76" x14ac:dyDescent="0.25">
      <c r="A264" s="6" t="s">
        <v>196</v>
      </c>
      <c r="B264" s="4">
        <v>9</v>
      </c>
      <c r="C264" s="4">
        <v>92</v>
      </c>
      <c r="D264" s="6">
        <v>9201</v>
      </c>
      <c r="E264" s="4" t="s">
        <v>442</v>
      </c>
      <c r="F264" s="4" t="s">
        <v>453</v>
      </c>
      <c r="G264" s="4" t="s">
        <v>471</v>
      </c>
      <c r="H264" s="4">
        <v>19413</v>
      </c>
      <c r="I264" s="4">
        <v>19366</v>
      </c>
      <c r="J264" s="4">
        <v>47</v>
      </c>
      <c r="K264" s="4">
        <v>53262</v>
      </c>
      <c r="L264" s="4">
        <v>25613</v>
      </c>
      <c r="M264" s="4">
        <v>27649</v>
      </c>
      <c r="N264" s="14">
        <f>(L264/M264)*100</f>
        <v>92.636261709284241</v>
      </c>
      <c r="O264" s="4">
        <v>51.9</v>
      </c>
      <c r="P264" s="4">
        <v>32.5</v>
      </c>
      <c r="Q264" s="4">
        <v>19.399999999999999</v>
      </c>
      <c r="R264" s="4">
        <v>21.4</v>
      </c>
      <c r="S264" s="4">
        <v>65.8</v>
      </c>
      <c r="T264" s="4">
        <v>12.8</v>
      </c>
      <c r="U264" s="25">
        <v>10994</v>
      </c>
      <c r="V264" s="34">
        <v>0.22223569452762604</v>
      </c>
      <c r="W264" s="4">
        <v>7675</v>
      </c>
      <c r="X264" s="27">
        <v>0.15559463000000001</v>
      </c>
      <c r="Y264" s="35">
        <v>7994</v>
      </c>
      <c r="Z264" s="34">
        <v>0.16815313696861267</v>
      </c>
      <c r="AA264" s="4">
        <v>10054</v>
      </c>
      <c r="AB264" s="29">
        <v>0.21267530000000001</v>
      </c>
      <c r="AC264" s="11">
        <f>VLOOKUP($D264,[1]Hoja2!$A:$E,2,FALSE)</f>
        <v>50623</v>
      </c>
      <c r="AD264" s="11">
        <f>VLOOKUP($D264,[1]Hoja2!$A:$E,3,FALSE)</f>
        <v>52899</v>
      </c>
      <c r="AE264" s="11">
        <f>VLOOKUP($D264,[1]Hoja2!$A:$E,4,FALSE)</f>
        <v>56058</v>
      </c>
      <c r="AF264" s="11">
        <f>VLOOKUP($D264,[1]Hoja2!$A:$E,5,FALSE)</f>
        <v>57406</v>
      </c>
      <c r="AG264" s="36">
        <v>48911</v>
      </c>
      <c r="AH264" s="11">
        <f>K264-AG264</f>
        <v>4351</v>
      </c>
      <c r="AI264" s="26">
        <f>AG264/($AG264+$AH264)</f>
        <v>0.91830948894145925</v>
      </c>
      <c r="AJ264" s="26">
        <f>AH264/($AG264+$AH264)</f>
        <v>8.1690511058540805E-2</v>
      </c>
      <c r="AK264" s="14">
        <f>IFERROR(AG264/AH264,0)</f>
        <v>11.241323833601472</v>
      </c>
      <c r="AL264" s="28">
        <v>18779.089376053962</v>
      </c>
      <c r="AM264" s="30">
        <v>11136</v>
      </c>
      <c r="AN264" s="31">
        <v>0.59299999999999997</v>
      </c>
      <c r="AO264" s="32">
        <v>49156.146179401992</v>
      </c>
      <c r="AP264" s="32">
        <v>29592</v>
      </c>
      <c r="AQ264" s="31">
        <v>0.60199999999999998</v>
      </c>
      <c r="AR264" s="30">
        <v>4519</v>
      </c>
      <c r="AS264" s="30">
        <v>6617</v>
      </c>
      <c r="AT264" s="31">
        <v>0.59419899425287359</v>
      </c>
      <c r="AU264" s="4">
        <v>235</v>
      </c>
      <c r="AV264" s="4">
        <v>209</v>
      </c>
      <c r="AW264" s="4">
        <v>392</v>
      </c>
      <c r="AX264" s="4">
        <v>836</v>
      </c>
      <c r="AY264" s="29">
        <v>0.28100000000000003</v>
      </c>
      <c r="AZ264" s="29">
        <v>0.25</v>
      </c>
      <c r="BA264" s="29">
        <v>0.46899999999999997</v>
      </c>
      <c r="BB264" s="4">
        <v>17008</v>
      </c>
      <c r="BC264" s="29">
        <v>4.9000000000000002E-2</v>
      </c>
      <c r="BD264" s="4">
        <v>15708</v>
      </c>
      <c r="BE264" s="4">
        <v>451</v>
      </c>
      <c r="BF264" s="4">
        <v>187</v>
      </c>
      <c r="BG264" s="4">
        <v>562</v>
      </c>
      <c r="BH264" s="4">
        <v>56058</v>
      </c>
      <c r="BI264" s="54">
        <v>2227</v>
      </c>
      <c r="BJ264" s="33">
        <v>3972.7</v>
      </c>
      <c r="BK264" s="4">
        <v>6825</v>
      </c>
      <c r="BL264" s="4">
        <v>6469</v>
      </c>
      <c r="BM264" s="4">
        <v>28</v>
      </c>
      <c r="BN264" s="4">
        <v>6</v>
      </c>
      <c r="BO264" s="4">
        <v>8</v>
      </c>
      <c r="BP264" s="4">
        <v>14</v>
      </c>
      <c r="BQ264" s="4">
        <v>8</v>
      </c>
      <c r="BR264" s="4">
        <v>11</v>
      </c>
      <c r="BS264" s="4">
        <v>3</v>
      </c>
      <c r="BT264" s="4">
        <v>0</v>
      </c>
      <c r="BU264" s="4">
        <v>278</v>
      </c>
      <c r="BV264" s="4">
        <v>329</v>
      </c>
      <c r="BW264" s="4">
        <v>52933</v>
      </c>
      <c r="BX264" s="29">
        <v>6.1770117532199314E-3</v>
      </c>
    </row>
    <row r="265" spans="1:76" x14ac:dyDescent="0.25">
      <c r="A265" s="6" t="s">
        <v>194</v>
      </c>
      <c r="B265" s="4">
        <v>9</v>
      </c>
      <c r="C265" s="4">
        <v>91</v>
      </c>
      <c r="D265" s="6">
        <v>9120</v>
      </c>
      <c r="E265" s="4" t="s">
        <v>442</v>
      </c>
      <c r="F265" s="4" t="s">
        <v>443</v>
      </c>
      <c r="G265" s="4" t="s">
        <v>460</v>
      </c>
      <c r="H265" s="4">
        <v>28288</v>
      </c>
      <c r="I265" s="4">
        <v>28215</v>
      </c>
      <c r="J265" s="4">
        <v>73</v>
      </c>
      <c r="K265" s="4">
        <v>55478</v>
      </c>
      <c r="L265" s="4">
        <v>27196</v>
      </c>
      <c r="M265" s="4">
        <v>28282</v>
      </c>
      <c r="N265" s="14">
        <f>(L265/M265)*100</f>
        <v>96.160101831553632</v>
      </c>
      <c r="O265" s="4">
        <v>50.1</v>
      </c>
      <c r="P265" s="4">
        <v>31.9</v>
      </c>
      <c r="Q265" s="4">
        <v>18.2</v>
      </c>
      <c r="R265" s="4">
        <v>21.3</v>
      </c>
      <c r="S265" s="4">
        <v>66.599999999999994</v>
      </c>
      <c r="T265" s="4">
        <v>12.1</v>
      </c>
      <c r="U265" s="25">
        <v>10056</v>
      </c>
      <c r="V265" s="34">
        <v>0.16375449299812317</v>
      </c>
      <c r="W265" s="4">
        <v>7967</v>
      </c>
      <c r="X265" s="27">
        <v>0.12514797</v>
      </c>
      <c r="Y265" s="35">
        <v>13910</v>
      </c>
      <c r="Z265" s="34">
        <v>0.22968956828117371</v>
      </c>
      <c r="AA265" s="4">
        <v>17109</v>
      </c>
      <c r="AB265" s="29">
        <v>0.27534850999999999</v>
      </c>
      <c r="AC265" s="11">
        <f>VLOOKUP($D265,[1]Hoja2!$A:$E,2,FALSE)</f>
        <v>47625</v>
      </c>
      <c r="AD265" s="11">
        <f>VLOOKUP($D265,[1]Hoja2!$A:$E,3,FALSE)</f>
        <v>53218</v>
      </c>
      <c r="AE265" s="11">
        <f>VLOOKUP($D265,[1]Hoja2!$A:$E,4,FALSE)</f>
        <v>59103</v>
      </c>
      <c r="AF265" s="11">
        <f>VLOOKUP($D265,[1]Hoja2!$A:$E,5,FALSE)</f>
        <v>62348</v>
      </c>
      <c r="AG265" s="36">
        <v>36480</v>
      </c>
      <c r="AH265" s="11">
        <f>K265-AG265</f>
        <v>18998</v>
      </c>
      <c r="AI265" s="26">
        <f>AG265/($AG265+$AH265)</f>
        <v>0.65755795089945568</v>
      </c>
      <c r="AJ265" s="26">
        <f>AH265/($AG265+$AH265)</f>
        <v>0.34244204910054438</v>
      </c>
      <c r="AK265" s="14">
        <f>IFERROR(AG265/AH265,0)</f>
        <v>1.9202021265396358</v>
      </c>
      <c r="AL265" s="28">
        <v>22966.929133858266</v>
      </c>
      <c r="AM265" s="30">
        <v>14584</v>
      </c>
      <c r="AN265" s="31">
        <v>0.63500000000000001</v>
      </c>
      <c r="AO265" s="32">
        <v>54820.668693009116</v>
      </c>
      <c r="AP265" s="32">
        <v>36072</v>
      </c>
      <c r="AQ265" s="31">
        <v>0.65800000000000003</v>
      </c>
      <c r="AR265" s="30">
        <v>6326</v>
      </c>
      <c r="AS265" s="30">
        <v>8258</v>
      </c>
      <c r="AT265" s="31">
        <v>0.56623697202413603</v>
      </c>
      <c r="AU265" s="4">
        <v>208</v>
      </c>
      <c r="AV265" s="4">
        <v>193</v>
      </c>
      <c r="AW265" s="4">
        <v>606</v>
      </c>
      <c r="AX265" s="4">
        <v>1007</v>
      </c>
      <c r="AY265" s="29">
        <v>0.20699999999999999</v>
      </c>
      <c r="AZ265" s="29">
        <v>0.192</v>
      </c>
      <c r="BA265" s="29">
        <v>0.60199999999999998</v>
      </c>
      <c r="BB265" s="4">
        <v>18368</v>
      </c>
      <c r="BC265" s="29">
        <v>5.5E-2</v>
      </c>
      <c r="BD265" s="4">
        <v>12915</v>
      </c>
      <c r="BE265" s="4">
        <v>2569</v>
      </c>
      <c r="BF265" s="4">
        <v>117</v>
      </c>
      <c r="BG265" s="4">
        <v>2656</v>
      </c>
      <c r="BH265" s="4">
        <v>59103</v>
      </c>
      <c r="BI265" s="54">
        <v>1697</v>
      </c>
      <c r="BJ265" s="33">
        <v>2871.3</v>
      </c>
      <c r="BK265" s="4">
        <v>15047</v>
      </c>
      <c r="BL265" s="4">
        <v>14486</v>
      </c>
      <c r="BM265" s="4">
        <v>35</v>
      </c>
      <c r="BN265" s="4">
        <v>14</v>
      </c>
      <c r="BO265" s="4">
        <v>15</v>
      </c>
      <c r="BP265" s="4">
        <v>16</v>
      </c>
      <c r="BQ265" s="4">
        <v>2</v>
      </c>
      <c r="BR265" s="4">
        <v>14</v>
      </c>
      <c r="BS265" s="4">
        <v>8</v>
      </c>
      <c r="BT265" s="4">
        <v>5</v>
      </c>
      <c r="BU265" s="4">
        <v>452</v>
      </c>
      <c r="BV265" s="4">
        <v>1246</v>
      </c>
      <c r="BW265" s="4">
        <v>54232</v>
      </c>
      <c r="BX265" s="29">
        <v>2.2459353257146979E-2</v>
      </c>
    </row>
    <row r="266" spans="1:76" x14ac:dyDescent="0.25">
      <c r="A266" s="6" t="s">
        <v>152</v>
      </c>
      <c r="B266" s="4">
        <v>8</v>
      </c>
      <c r="C266" s="4">
        <v>81</v>
      </c>
      <c r="D266" s="6">
        <v>8111</v>
      </c>
      <c r="E266" s="4" t="s">
        <v>386</v>
      </c>
      <c r="F266" s="4" t="s">
        <v>387</v>
      </c>
      <c r="G266" s="4" t="s">
        <v>477</v>
      </c>
      <c r="H266" s="4">
        <v>23323</v>
      </c>
      <c r="I266" s="4">
        <v>23311</v>
      </c>
      <c r="J266" s="4">
        <v>12</v>
      </c>
      <c r="K266" s="4">
        <v>54946</v>
      </c>
      <c r="L266" s="4">
        <v>25919</v>
      </c>
      <c r="M266" s="4">
        <v>29027</v>
      </c>
      <c r="N266" s="14">
        <f>(L266/M266)*100</f>
        <v>89.292727460640094</v>
      </c>
      <c r="O266" s="4">
        <v>50.5</v>
      </c>
      <c r="P266" s="4">
        <v>28.9</v>
      </c>
      <c r="Q266" s="4">
        <v>21.6</v>
      </c>
      <c r="R266" s="4">
        <v>19.2</v>
      </c>
      <c r="S266" s="4">
        <v>66.400000000000006</v>
      </c>
      <c r="T266" s="4">
        <v>14.4</v>
      </c>
      <c r="U266" s="25">
        <v>6727</v>
      </c>
      <c r="V266" s="34">
        <v>0.1187194436788559</v>
      </c>
      <c r="W266" s="4">
        <v>4142</v>
      </c>
      <c r="X266" s="27">
        <v>7.2729630000000003E-2</v>
      </c>
      <c r="Y266" s="35">
        <v>11288</v>
      </c>
      <c r="Z266" s="34">
        <v>0.19921289384365082</v>
      </c>
      <c r="AA266" s="4">
        <v>11977</v>
      </c>
      <c r="AB266" s="29">
        <v>0.21713104</v>
      </c>
      <c r="AC266" s="11">
        <f>VLOOKUP($D266,[1]Hoja2!$A:$E,2,FALSE)</f>
        <v>54879</v>
      </c>
      <c r="AD266" s="11">
        <f>VLOOKUP($D266,[1]Hoja2!$A:$E,3,FALSE)</f>
        <v>56368</v>
      </c>
      <c r="AE266" s="11">
        <f>VLOOKUP($D266,[1]Hoja2!$A:$E,4,FALSE)</f>
        <v>58729</v>
      </c>
      <c r="AF266" s="11">
        <f>VLOOKUP($D266,[1]Hoja2!$A:$E,5,FALSE)</f>
        <v>59404</v>
      </c>
      <c r="AG266" s="36">
        <v>49540</v>
      </c>
      <c r="AH266" s="11">
        <f>K266-AG266</f>
        <v>5406</v>
      </c>
      <c r="AI266" s="26">
        <f>AG266/($AG266+$AH266)</f>
        <v>0.90161249226513307</v>
      </c>
      <c r="AJ266" s="26">
        <f>AH266/($AG266+$AH266)</f>
        <v>9.8387507734866958E-2</v>
      </c>
      <c r="AK266" s="14">
        <f>IFERROR(AG266/AH266,0)</f>
        <v>9.1638919718830927</v>
      </c>
      <c r="AL266" s="28">
        <v>20141.680395387149</v>
      </c>
      <c r="AM266" s="30">
        <v>12226</v>
      </c>
      <c r="AN266" s="31">
        <v>0.60699999999999998</v>
      </c>
      <c r="AO266" s="32">
        <v>50805</v>
      </c>
      <c r="AP266" s="32">
        <v>30483</v>
      </c>
      <c r="AQ266" s="31">
        <v>0.6</v>
      </c>
      <c r="AR266" s="30">
        <v>4966</v>
      </c>
      <c r="AS266" s="30">
        <v>7260</v>
      </c>
      <c r="AT266" s="31">
        <v>0.5938164567315557</v>
      </c>
      <c r="AU266" s="4">
        <v>185</v>
      </c>
      <c r="AV266" s="4">
        <v>147</v>
      </c>
      <c r="AW266" s="4">
        <v>643</v>
      </c>
      <c r="AX266" s="4">
        <v>975</v>
      </c>
      <c r="AY266" s="29">
        <v>0.19</v>
      </c>
      <c r="AZ266" s="29">
        <v>0.151</v>
      </c>
      <c r="BA266" s="29">
        <v>0.65900000000000003</v>
      </c>
      <c r="BB266" s="4">
        <v>18134</v>
      </c>
      <c r="BC266" s="29">
        <v>5.3999999999999999E-2</v>
      </c>
      <c r="BD266" s="4">
        <v>16502</v>
      </c>
      <c r="BE266" s="4">
        <v>662</v>
      </c>
      <c r="BF266" s="4">
        <v>255</v>
      </c>
      <c r="BG266" s="4">
        <v>611</v>
      </c>
      <c r="BH266" s="4">
        <v>58729</v>
      </c>
      <c r="BI266" s="54">
        <v>2753</v>
      </c>
      <c r="BJ266" s="33">
        <v>4687.6000000000004</v>
      </c>
      <c r="BK266" s="4">
        <v>3538</v>
      </c>
      <c r="BL266" s="4">
        <v>3265</v>
      </c>
      <c r="BM266" s="4">
        <v>37</v>
      </c>
      <c r="BN266" s="4">
        <v>11</v>
      </c>
      <c r="BO266" s="4">
        <v>3</v>
      </c>
      <c r="BP266" s="4">
        <v>5</v>
      </c>
      <c r="BQ266" s="4">
        <v>5</v>
      </c>
      <c r="BR266" s="4">
        <v>12</v>
      </c>
      <c r="BS266" s="4">
        <v>4</v>
      </c>
      <c r="BT266" s="4">
        <v>6</v>
      </c>
      <c r="BU266" s="4">
        <v>190</v>
      </c>
      <c r="BV266" s="4">
        <v>287</v>
      </c>
      <c r="BW266" s="4">
        <v>54659</v>
      </c>
      <c r="BX266" s="29">
        <v>5.2233101590652637E-3</v>
      </c>
    </row>
    <row r="267" spans="1:76" x14ac:dyDescent="0.25">
      <c r="A267" s="6" t="s">
        <v>237</v>
      </c>
      <c r="B267" s="4">
        <v>11</v>
      </c>
      <c r="C267" s="4">
        <v>111</v>
      </c>
      <c r="D267" s="6">
        <v>11101</v>
      </c>
      <c r="E267" s="4" t="s">
        <v>728</v>
      </c>
      <c r="F267" s="4" t="s">
        <v>732</v>
      </c>
      <c r="G267" s="4" t="s">
        <v>732</v>
      </c>
      <c r="H267" s="4">
        <v>23999</v>
      </c>
      <c r="I267" s="4">
        <v>23863</v>
      </c>
      <c r="J267" s="4">
        <v>136</v>
      </c>
      <c r="K267" s="4">
        <v>57818</v>
      </c>
      <c r="L267" s="4">
        <v>28763</v>
      </c>
      <c r="M267" s="4">
        <v>29055</v>
      </c>
      <c r="N267" s="14">
        <f>(L267/M267)*100</f>
        <v>98.99500946480812</v>
      </c>
      <c r="O267" s="4">
        <v>47.5</v>
      </c>
      <c r="P267" s="4">
        <v>34.4</v>
      </c>
      <c r="Q267" s="4">
        <v>13.1</v>
      </c>
      <c r="R267" s="4">
        <v>23.3</v>
      </c>
      <c r="S267" s="4">
        <v>67.8</v>
      </c>
      <c r="T267" s="4">
        <v>8.9</v>
      </c>
      <c r="U267" s="25">
        <v>3806</v>
      </c>
      <c r="V267" s="34">
        <v>6.5529175102710724E-2</v>
      </c>
      <c r="W267" s="4">
        <v>1646</v>
      </c>
      <c r="X267" s="27">
        <v>2.7837520000000001E-2</v>
      </c>
      <c r="Y267" s="35">
        <v>7718</v>
      </c>
      <c r="Z267" s="34">
        <v>0.13465933501720428</v>
      </c>
      <c r="AA267" s="4">
        <v>10438</v>
      </c>
      <c r="AB267" s="29">
        <v>0.18118717000000001</v>
      </c>
      <c r="AC267" s="11">
        <f>VLOOKUP($D267,[1]Hoja2!$A:$E,2,FALSE)</f>
        <v>51183</v>
      </c>
      <c r="AD267" s="11">
        <f>VLOOKUP($D267,[1]Hoja2!$A:$E,3,FALSE)</f>
        <v>56714</v>
      </c>
      <c r="AE267" s="11">
        <f>VLOOKUP($D267,[1]Hoja2!$A:$E,4,FALSE)</f>
        <v>61210</v>
      </c>
      <c r="AF267" s="11">
        <f>VLOOKUP($D267,[1]Hoja2!$A:$E,5,FALSE)</f>
        <v>62615</v>
      </c>
      <c r="AG267" s="36">
        <v>49968</v>
      </c>
      <c r="AH267" s="11">
        <f>K267-AG267</f>
        <v>7850</v>
      </c>
      <c r="AI267" s="26">
        <f>AG267/($AG267+$AH267)</f>
        <v>0.8642291327960151</v>
      </c>
      <c r="AJ267" s="26">
        <f>AH267/($AG267+$AH267)</f>
        <v>0.13577086720398493</v>
      </c>
      <c r="AK267" s="14">
        <f>IFERROR(AG267/AH267,0)</f>
        <v>6.3653503184713376</v>
      </c>
      <c r="AL267" s="28">
        <v>20623.015873015873</v>
      </c>
      <c r="AM267" s="30">
        <v>10394</v>
      </c>
      <c r="AN267" s="31">
        <v>0.504</v>
      </c>
      <c r="AO267" s="32">
        <v>51195.65217391304</v>
      </c>
      <c r="AP267" s="32">
        <v>25905</v>
      </c>
      <c r="AQ267" s="31">
        <v>0.50600000000000001</v>
      </c>
      <c r="AR267" s="30">
        <v>3822</v>
      </c>
      <c r="AS267" s="30">
        <v>6572</v>
      </c>
      <c r="AT267" s="31">
        <v>0.63228785837983448</v>
      </c>
      <c r="AU267" s="4">
        <v>111</v>
      </c>
      <c r="AV267" s="4">
        <v>150</v>
      </c>
      <c r="AW267" s="4">
        <v>429</v>
      </c>
      <c r="AX267" s="4">
        <v>690</v>
      </c>
      <c r="AY267" s="29">
        <v>0.161</v>
      </c>
      <c r="AZ267" s="29">
        <v>0.217</v>
      </c>
      <c r="BA267" s="29">
        <v>0.622</v>
      </c>
      <c r="BB267" s="4">
        <v>19501</v>
      </c>
      <c r="BC267" s="29">
        <v>3.5000000000000003E-2</v>
      </c>
      <c r="BD267" s="4">
        <v>17179</v>
      </c>
      <c r="BE267" s="4">
        <v>532</v>
      </c>
      <c r="BF267" s="4">
        <v>38</v>
      </c>
      <c r="BG267" s="4">
        <v>1622</v>
      </c>
      <c r="BH267" s="4">
        <v>61210</v>
      </c>
      <c r="BI267" s="54">
        <v>2127</v>
      </c>
      <c r="BJ267" s="33">
        <v>3474.9</v>
      </c>
      <c r="BK267" s="4">
        <v>14802</v>
      </c>
      <c r="BL267" s="4">
        <v>13435</v>
      </c>
      <c r="BM267" s="4">
        <v>90</v>
      </c>
      <c r="BN267" s="4">
        <v>10</v>
      </c>
      <c r="BO267" s="4">
        <v>12</v>
      </c>
      <c r="BP267" s="4">
        <v>30</v>
      </c>
      <c r="BQ267" s="4">
        <v>5</v>
      </c>
      <c r="BR267" s="4">
        <v>33</v>
      </c>
      <c r="BS267" s="4">
        <v>47</v>
      </c>
      <c r="BT267" s="4">
        <v>23</v>
      </c>
      <c r="BU267" s="4">
        <v>1117</v>
      </c>
      <c r="BV267" s="4">
        <v>1393</v>
      </c>
      <c r="BW267" s="4">
        <v>56425</v>
      </c>
      <c r="BX267" s="29">
        <v>2.4092843059254902E-2</v>
      </c>
    </row>
    <row r="268" spans="1:76" x14ac:dyDescent="0.25">
      <c r="A268" s="6" t="s">
        <v>93</v>
      </c>
      <c r="B268" s="4">
        <v>6</v>
      </c>
      <c r="C268" s="4">
        <v>61</v>
      </c>
      <c r="D268" s="6">
        <v>6115</v>
      </c>
      <c r="E268" s="4" t="s">
        <v>588</v>
      </c>
      <c r="F268" s="4" t="s">
        <v>600</v>
      </c>
      <c r="G268" s="4" t="s">
        <v>601</v>
      </c>
      <c r="H268" s="4">
        <v>20848</v>
      </c>
      <c r="I268" s="4">
        <v>20827</v>
      </c>
      <c r="J268" s="4">
        <v>21</v>
      </c>
      <c r="K268" s="4">
        <v>58825</v>
      </c>
      <c r="L268" s="4">
        <v>28844</v>
      </c>
      <c r="M268" s="4">
        <v>29981</v>
      </c>
      <c r="N268" s="14">
        <f>(L268/M268)*100</f>
        <v>96.207598145492142</v>
      </c>
      <c r="O268" s="4">
        <v>48.7</v>
      </c>
      <c r="P268" s="4">
        <v>31.6</v>
      </c>
      <c r="Q268" s="4">
        <v>17</v>
      </c>
      <c r="R268" s="4">
        <v>21.3</v>
      </c>
      <c r="S268" s="4">
        <v>67.3</v>
      </c>
      <c r="T268" s="4">
        <v>11.4</v>
      </c>
      <c r="U268" s="25">
        <v>9988</v>
      </c>
      <c r="V268" s="34">
        <v>0.156760573387146</v>
      </c>
      <c r="W268" s="4">
        <v>6667</v>
      </c>
      <c r="X268" s="27">
        <v>0.10198429000000001</v>
      </c>
      <c r="Y268" s="35">
        <v>17456</v>
      </c>
      <c r="Z268" s="34">
        <v>0.28175744414329529</v>
      </c>
      <c r="AA268" s="4">
        <v>9590</v>
      </c>
      <c r="AB268" s="29">
        <v>0.15455621</v>
      </c>
      <c r="AC268" s="11">
        <f>VLOOKUP($D268,[1]Hoja2!$A:$E,2,FALSE)</f>
        <v>52595</v>
      </c>
      <c r="AD268" s="11">
        <f>VLOOKUP($D268,[1]Hoja2!$A:$E,3,FALSE)</f>
        <v>57015</v>
      </c>
      <c r="AE268" s="11">
        <f>VLOOKUP($D268,[1]Hoja2!$A:$E,4,FALSE)</f>
        <v>63710</v>
      </c>
      <c r="AF268" s="11">
        <f>VLOOKUP($D268,[1]Hoja2!$A:$E,5,FALSE)</f>
        <v>68162</v>
      </c>
      <c r="AG268" s="36">
        <v>45946</v>
      </c>
      <c r="AH268" s="11">
        <f>K268-AG268</f>
        <v>12879</v>
      </c>
      <c r="AI268" s="26">
        <f>AG268/($AG268+$AH268)</f>
        <v>0.78106247343816404</v>
      </c>
      <c r="AJ268" s="26">
        <f>AH268/($AG268+$AH268)</f>
        <v>0.21893752656183596</v>
      </c>
      <c r="AK268" s="14">
        <f>IFERROR(AG268/AH268,0)</f>
        <v>3.5675130056681419</v>
      </c>
      <c r="AL268" s="28">
        <v>21651.438240270727</v>
      </c>
      <c r="AM268" s="30">
        <v>12796</v>
      </c>
      <c r="AN268" s="31">
        <v>0.59099999999999997</v>
      </c>
      <c r="AO268" s="32">
        <v>54197.04433497537</v>
      </c>
      <c r="AP268" s="32">
        <v>33006</v>
      </c>
      <c r="AQ268" s="31">
        <v>0.60899999999999999</v>
      </c>
      <c r="AR268" s="30">
        <v>5006</v>
      </c>
      <c r="AS268" s="30">
        <v>7790</v>
      </c>
      <c r="AT268" s="31">
        <v>0.60878399499843705</v>
      </c>
      <c r="AU268" s="4">
        <v>235</v>
      </c>
      <c r="AV268" s="4">
        <v>257</v>
      </c>
      <c r="AW268" s="4">
        <v>499</v>
      </c>
      <c r="AX268" s="4">
        <v>991</v>
      </c>
      <c r="AY268" s="29">
        <v>0.23699999999999999</v>
      </c>
      <c r="AZ268" s="29">
        <v>0.25900000000000001</v>
      </c>
      <c r="BA268" s="29">
        <v>0.504</v>
      </c>
      <c r="BB268" s="4">
        <v>18888</v>
      </c>
      <c r="BC268" s="29">
        <v>5.1999999999999998E-2</v>
      </c>
      <c r="BD268" s="4">
        <v>18176</v>
      </c>
      <c r="BE268" s="4">
        <v>489</v>
      </c>
      <c r="BF268" s="4">
        <v>81</v>
      </c>
      <c r="BG268" s="4">
        <v>48</v>
      </c>
      <c r="BH268" s="4">
        <v>63710</v>
      </c>
      <c r="BI268" s="54">
        <v>2268</v>
      </c>
      <c r="BJ268" s="33">
        <v>3559.9</v>
      </c>
      <c r="BK268" s="4">
        <v>3891</v>
      </c>
      <c r="BL268" s="4">
        <v>3522</v>
      </c>
      <c r="BM268" s="4">
        <v>73</v>
      </c>
      <c r="BN268" s="4">
        <v>11</v>
      </c>
      <c r="BO268" s="4">
        <v>10</v>
      </c>
      <c r="BP268" s="4">
        <v>39</v>
      </c>
      <c r="BQ268" s="4">
        <v>4</v>
      </c>
      <c r="BR268" s="4">
        <v>37</v>
      </c>
      <c r="BS268" s="4">
        <v>4</v>
      </c>
      <c r="BT268" s="4">
        <v>6</v>
      </c>
      <c r="BU268" s="4">
        <v>185</v>
      </c>
      <c r="BV268" s="4">
        <v>697</v>
      </c>
      <c r="BW268" s="4">
        <v>58128</v>
      </c>
      <c r="BX268" s="29">
        <v>1.1848703782405439E-2</v>
      </c>
    </row>
    <row r="269" spans="1:76" x14ac:dyDescent="0.25">
      <c r="A269" s="6" t="s">
        <v>306</v>
      </c>
      <c r="B269" s="4">
        <v>13</v>
      </c>
      <c r="C269" s="4">
        <v>136</v>
      </c>
      <c r="D269" s="6">
        <v>13604</v>
      </c>
      <c r="E269" s="4" t="s">
        <v>625</v>
      </c>
      <c r="F269" s="4" t="s">
        <v>659</v>
      </c>
      <c r="G269" s="4" t="s">
        <v>676</v>
      </c>
      <c r="H269" s="4">
        <v>20807</v>
      </c>
      <c r="I269" s="4">
        <v>20787</v>
      </c>
      <c r="J269" s="4">
        <v>20</v>
      </c>
      <c r="K269" s="4">
        <v>63250</v>
      </c>
      <c r="L269" s="4">
        <v>31452</v>
      </c>
      <c r="M269" s="4">
        <v>31798</v>
      </c>
      <c r="N269" s="14">
        <f>(L269/M269)*100</f>
        <v>98.911881250393108</v>
      </c>
      <c r="O269" s="4">
        <v>45.6</v>
      </c>
      <c r="P269" s="4">
        <v>32.700000000000003</v>
      </c>
      <c r="Q269" s="4">
        <v>12.9</v>
      </c>
      <c r="R269" s="4">
        <v>22.5</v>
      </c>
      <c r="S269" s="4">
        <v>68.7</v>
      </c>
      <c r="T269" s="4">
        <v>8.8000000000000007</v>
      </c>
      <c r="U269" s="25">
        <v>5375.643</v>
      </c>
      <c r="V269" s="34">
        <v>0.10265521705150604</v>
      </c>
      <c r="W269" s="4">
        <v>4704</v>
      </c>
      <c r="X269" s="27">
        <v>8.7753940000000002E-2</v>
      </c>
      <c r="Y269" s="35">
        <v>10970.65</v>
      </c>
      <c r="Z269" s="34">
        <v>0.21128275990486145</v>
      </c>
      <c r="AA269" s="4">
        <v>11587</v>
      </c>
      <c r="AB269" s="29">
        <v>0.21615951</v>
      </c>
      <c r="AC269" s="11">
        <f>VLOOKUP($D269,[1]Hoja2!$A:$E,2,FALSE)</f>
        <v>40099</v>
      </c>
      <c r="AD269" s="11">
        <f>VLOOKUP($D269,[1]Hoja2!$A:$E,3,FALSE)</f>
        <v>54225</v>
      </c>
      <c r="AE269" s="11">
        <f>VLOOKUP($D269,[1]Hoja2!$A:$E,4,FALSE)</f>
        <v>74188</v>
      </c>
      <c r="AF269" s="11">
        <f>VLOOKUP($D269,[1]Hoja2!$A:$E,5,FALSE)</f>
        <v>92155</v>
      </c>
      <c r="AG269" s="36">
        <v>55728</v>
      </c>
      <c r="AH269" s="11">
        <f>K269-AG269</f>
        <v>7522</v>
      </c>
      <c r="AI269" s="26">
        <f>AG269/($AG269+$AH269)</f>
        <v>0.8810750988142293</v>
      </c>
      <c r="AJ269" s="26">
        <f>AH269/($AG269+$AH269)</f>
        <v>0.11892490118577075</v>
      </c>
      <c r="AK269" s="14">
        <f>IFERROR(AG269/AH269,0)</f>
        <v>7.4086679074714175</v>
      </c>
      <c r="AL269" s="28">
        <v>21125.468164794005</v>
      </c>
      <c r="AM269" s="30">
        <v>11281</v>
      </c>
      <c r="AN269" s="31">
        <v>0.53400000000000003</v>
      </c>
      <c r="AO269" s="32">
        <v>52268.738574040217</v>
      </c>
      <c r="AP269" s="32">
        <v>28591</v>
      </c>
      <c r="AQ269" s="31">
        <v>0.54700000000000004</v>
      </c>
      <c r="AR269" s="30">
        <v>4189</v>
      </c>
      <c r="AS269" s="30">
        <v>7092</v>
      </c>
      <c r="AT269" s="31">
        <v>0.62866767130573531</v>
      </c>
      <c r="AU269" s="4">
        <v>405</v>
      </c>
      <c r="AV269" s="4">
        <v>351</v>
      </c>
      <c r="AW269" s="4">
        <v>403</v>
      </c>
      <c r="AX269" s="4">
        <v>1159</v>
      </c>
      <c r="AY269" s="29">
        <v>0.34899999999999998</v>
      </c>
      <c r="AZ269" s="29">
        <v>0.30299999999999999</v>
      </c>
      <c r="BA269" s="29">
        <v>0.34799999999999998</v>
      </c>
      <c r="BB269" s="4">
        <v>18203</v>
      </c>
      <c r="BC269" s="29">
        <v>6.4000000000000001E-2</v>
      </c>
      <c r="BD269" s="4">
        <v>16584</v>
      </c>
      <c r="BE269" s="4">
        <v>1455</v>
      </c>
      <c r="BF269" s="4">
        <v>46</v>
      </c>
      <c r="BG269" s="4">
        <v>7</v>
      </c>
      <c r="BH269" s="4">
        <v>74188</v>
      </c>
      <c r="BI269" s="54">
        <v>3062</v>
      </c>
      <c r="BJ269" s="33">
        <v>4127.3999999999996</v>
      </c>
      <c r="BK269" s="4">
        <v>6662</v>
      </c>
      <c r="BL269" s="4">
        <v>6109</v>
      </c>
      <c r="BM269" s="4">
        <v>138</v>
      </c>
      <c r="BN269" s="4">
        <v>19</v>
      </c>
      <c r="BO269" s="4">
        <v>2</v>
      </c>
      <c r="BP269" s="4">
        <v>36</v>
      </c>
      <c r="BQ269" s="4">
        <v>4</v>
      </c>
      <c r="BR269" s="4">
        <v>81</v>
      </c>
      <c r="BS269" s="4">
        <v>10</v>
      </c>
      <c r="BT269" s="4">
        <v>2</v>
      </c>
      <c r="BU269" s="4">
        <v>261</v>
      </c>
      <c r="BV269" s="4">
        <v>1669</v>
      </c>
      <c r="BW269" s="4">
        <v>61581</v>
      </c>
      <c r="BX269" s="29">
        <v>2.6387351778656126E-2</v>
      </c>
    </row>
    <row r="270" spans="1:76" x14ac:dyDescent="0.25">
      <c r="A270" s="6" t="s">
        <v>49</v>
      </c>
      <c r="B270" s="4">
        <v>5</v>
      </c>
      <c r="C270" s="4">
        <v>53</v>
      </c>
      <c r="D270" s="6">
        <v>5301</v>
      </c>
      <c r="E270" s="4" t="s">
        <v>547</v>
      </c>
      <c r="F270" s="4" t="s">
        <v>555</v>
      </c>
      <c r="G270" s="4" t="s">
        <v>555</v>
      </c>
      <c r="H270" s="4">
        <v>23661</v>
      </c>
      <c r="I270" s="4">
        <v>23581</v>
      </c>
      <c r="J270" s="4">
        <v>80</v>
      </c>
      <c r="K270" s="4">
        <v>66708</v>
      </c>
      <c r="L270" s="4">
        <v>33289</v>
      </c>
      <c r="M270" s="4">
        <v>33419</v>
      </c>
      <c r="N270" s="14">
        <f>(L270/M270)*100</f>
        <v>99.610999730692114</v>
      </c>
      <c r="O270" s="4">
        <v>46.9</v>
      </c>
      <c r="P270" s="4">
        <v>29.2</v>
      </c>
      <c r="Q270" s="4">
        <v>17.7</v>
      </c>
      <c r="R270" s="4">
        <v>19.899999999999999</v>
      </c>
      <c r="S270" s="4">
        <v>68.099999999999994</v>
      </c>
      <c r="T270" s="4">
        <v>12</v>
      </c>
      <c r="U270" s="25">
        <v>4042</v>
      </c>
      <c r="V270" s="34">
        <v>5.3119208663702011E-2</v>
      </c>
      <c r="W270" s="4">
        <v>5503</v>
      </c>
      <c r="X270" s="27">
        <v>7.0066980000000001E-2</v>
      </c>
      <c r="Y270" s="35">
        <v>6446</v>
      </c>
      <c r="Z270" s="34">
        <v>8.98146852850914E-2</v>
      </c>
      <c r="AA270" s="4">
        <v>8706</v>
      </c>
      <c r="AB270" s="29">
        <v>0.11894771</v>
      </c>
      <c r="AC270" s="11">
        <f>VLOOKUP($D270,[1]Hoja2!$A:$E,2,FALSE)</f>
        <v>61674</v>
      </c>
      <c r="AD270" s="11">
        <f>VLOOKUP($D270,[1]Hoja2!$A:$E,3,FALSE)</f>
        <v>64155</v>
      </c>
      <c r="AE270" s="11">
        <f>VLOOKUP($D270,[1]Hoja2!$A:$E,4,FALSE)</f>
        <v>68093</v>
      </c>
      <c r="AF270" s="11">
        <f>VLOOKUP($D270,[1]Hoja2!$A:$E,5,FALSE)</f>
        <v>69645</v>
      </c>
      <c r="AG270" s="36">
        <v>61017</v>
      </c>
      <c r="AH270" s="11">
        <f>K270-AG270</f>
        <v>5691</v>
      </c>
      <c r="AI270" s="26">
        <f>AG270/($AG270+$AH270)</f>
        <v>0.91468789350602631</v>
      </c>
      <c r="AJ270" s="26">
        <f>AH270/($AG270+$AH270)</f>
        <v>8.5312106493973736E-2</v>
      </c>
      <c r="AK270" s="14">
        <f>IFERROR(AG270/AH270,0)</f>
        <v>10.721665788086453</v>
      </c>
      <c r="AL270" s="28">
        <v>18584.521384928717</v>
      </c>
      <c r="AM270" s="30">
        <v>9125</v>
      </c>
      <c r="AN270" s="31">
        <v>0.49099999999999999</v>
      </c>
      <c r="AO270" s="32">
        <v>48719.262295081971</v>
      </c>
      <c r="AP270" s="32">
        <v>23775</v>
      </c>
      <c r="AQ270" s="31">
        <v>0.48799999999999999</v>
      </c>
      <c r="AR270" s="30">
        <v>3062</v>
      </c>
      <c r="AS270" s="30">
        <v>6063</v>
      </c>
      <c r="AT270" s="31">
        <v>0.66443835616438351</v>
      </c>
      <c r="AU270" s="4">
        <v>265</v>
      </c>
      <c r="AV270" s="4">
        <v>199</v>
      </c>
      <c r="AW270" s="4">
        <v>191</v>
      </c>
      <c r="AX270" s="4">
        <v>655</v>
      </c>
      <c r="AY270" s="29">
        <v>0.40500000000000003</v>
      </c>
      <c r="AZ270" s="29">
        <v>0.30399999999999999</v>
      </c>
      <c r="BA270" s="29">
        <v>0.29199999999999998</v>
      </c>
      <c r="BB270" s="4">
        <v>20615</v>
      </c>
      <c r="BC270" s="29">
        <v>3.2000000000000001E-2</v>
      </c>
      <c r="BD270" s="4">
        <v>19992</v>
      </c>
      <c r="BE270" s="4">
        <v>186</v>
      </c>
      <c r="BF270" s="4">
        <v>90</v>
      </c>
      <c r="BG270" s="4">
        <v>154</v>
      </c>
      <c r="BH270" s="4">
        <v>68093</v>
      </c>
      <c r="BI270" s="54">
        <v>1901</v>
      </c>
      <c r="BJ270" s="33">
        <v>2791.8</v>
      </c>
      <c r="BK270" s="4">
        <v>3671</v>
      </c>
      <c r="BL270" s="4">
        <v>2740</v>
      </c>
      <c r="BM270" s="4">
        <v>198</v>
      </c>
      <c r="BN270" s="4">
        <v>39</v>
      </c>
      <c r="BO270" s="4">
        <v>30</v>
      </c>
      <c r="BP270" s="4">
        <v>37</v>
      </c>
      <c r="BQ270" s="4">
        <v>52</v>
      </c>
      <c r="BR270" s="4">
        <v>278</v>
      </c>
      <c r="BS270" s="4">
        <v>7</v>
      </c>
      <c r="BT270" s="4">
        <v>11</v>
      </c>
      <c r="BU270" s="4">
        <v>279</v>
      </c>
      <c r="BV270" s="4">
        <v>2377</v>
      </c>
      <c r="BW270" s="4">
        <v>64331</v>
      </c>
      <c r="BX270" s="29">
        <v>3.5632907597289681E-2</v>
      </c>
    </row>
    <row r="271" spans="1:76" x14ac:dyDescent="0.25">
      <c r="A271" s="6" t="s">
        <v>297</v>
      </c>
      <c r="B271" s="4">
        <v>13</v>
      </c>
      <c r="C271" s="4">
        <v>134</v>
      </c>
      <c r="D271" s="6">
        <v>13404</v>
      </c>
      <c r="E271" s="4" t="s">
        <v>625</v>
      </c>
      <c r="F271" s="4" t="s">
        <v>657</v>
      </c>
      <c r="G271" s="4" t="s">
        <v>665</v>
      </c>
      <c r="H271" s="4">
        <v>24462</v>
      </c>
      <c r="I271" s="4">
        <v>24431</v>
      </c>
      <c r="J271" s="4">
        <v>31</v>
      </c>
      <c r="K271" s="4">
        <v>72759</v>
      </c>
      <c r="L271" s="4">
        <v>36521</v>
      </c>
      <c r="M271" s="4">
        <v>36238</v>
      </c>
      <c r="N271" s="14">
        <f>(L271/M271)*100</f>
        <v>100.7809481759479</v>
      </c>
      <c r="O271" s="4">
        <v>46.2</v>
      </c>
      <c r="P271" s="4">
        <v>32</v>
      </c>
      <c r="Q271" s="4">
        <v>14.2</v>
      </c>
      <c r="R271" s="4">
        <v>21.9</v>
      </c>
      <c r="S271" s="4">
        <v>68.400000000000006</v>
      </c>
      <c r="T271" s="4">
        <v>9.6999999999999993</v>
      </c>
      <c r="U271" s="25">
        <v>5607.607</v>
      </c>
      <c r="V271" s="34">
        <v>8.0824553966522217E-2</v>
      </c>
      <c r="W271" s="4">
        <v>3012</v>
      </c>
      <c r="X271" s="27">
        <v>4.2398020000000002E-2</v>
      </c>
      <c r="Y271" s="35">
        <v>18155.82</v>
      </c>
      <c r="Z271" s="34">
        <v>0.269502192735672</v>
      </c>
      <c r="AA271" s="4">
        <v>15639</v>
      </c>
      <c r="AB271" s="29">
        <v>0.22330431000000001</v>
      </c>
      <c r="AC271" s="11">
        <f>VLOOKUP($D271,[1]Hoja2!$A:$E,2,FALSE)</f>
        <v>51439</v>
      </c>
      <c r="AD271" s="11">
        <f>VLOOKUP($D271,[1]Hoja2!$A:$E,3,FALSE)</f>
        <v>65398</v>
      </c>
      <c r="AE271" s="11">
        <f>VLOOKUP($D271,[1]Hoja2!$A:$E,4,FALSE)</f>
        <v>82766</v>
      </c>
      <c r="AF271" s="11">
        <f>VLOOKUP($D271,[1]Hoja2!$A:$E,5,FALSE)</f>
        <v>94996</v>
      </c>
      <c r="AG271" s="36">
        <v>46753</v>
      </c>
      <c r="AH271" s="11">
        <f>K271-AG271</f>
        <v>26006</v>
      </c>
      <c r="AI271" s="26">
        <f>AG271/($AG271+$AH271)</f>
        <v>0.64257342734232192</v>
      </c>
      <c r="AJ271" s="26">
        <f>AH271/($AG271+$AH271)</f>
        <v>0.35742657265767808</v>
      </c>
      <c r="AK271" s="14">
        <f>IFERROR(AG271/AH271,0)</f>
        <v>1.7977774359763132</v>
      </c>
      <c r="AL271" s="28">
        <v>25028.169014084509</v>
      </c>
      <c r="AM271" s="30">
        <v>14216</v>
      </c>
      <c r="AN271" s="31">
        <v>0.56799999999999995</v>
      </c>
      <c r="AO271" s="32">
        <v>60909.090909090912</v>
      </c>
      <c r="AP271" s="32">
        <v>35510</v>
      </c>
      <c r="AQ271" s="31">
        <v>0.58299999999999996</v>
      </c>
      <c r="AR271" s="30">
        <v>5825</v>
      </c>
      <c r="AS271" s="30">
        <v>8391</v>
      </c>
      <c r="AT271" s="31">
        <v>0.59025042205965106</v>
      </c>
      <c r="AU271" s="4">
        <v>387</v>
      </c>
      <c r="AV271" s="4">
        <v>460</v>
      </c>
      <c r="AW271" s="4">
        <v>520</v>
      </c>
      <c r="AX271" s="4">
        <v>1367</v>
      </c>
      <c r="AY271" s="29">
        <v>0.28299999999999997</v>
      </c>
      <c r="AZ271" s="29">
        <v>0.33700000000000002</v>
      </c>
      <c r="BA271" s="29">
        <v>0.38</v>
      </c>
      <c r="BB271" s="4">
        <v>21274</v>
      </c>
      <c r="BC271" s="29">
        <v>6.4000000000000001E-2</v>
      </c>
      <c r="BD271" s="4">
        <v>18436</v>
      </c>
      <c r="BE271" s="4">
        <v>2477</v>
      </c>
      <c r="BF271" s="4">
        <v>120</v>
      </c>
      <c r="BG271" s="4">
        <v>104</v>
      </c>
      <c r="BH271" s="4">
        <v>82766</v>
      </c>
      <c r="BI271" s="54">
        <v>3163</v>
      </c>
      <c r="BJ271" s="33">
        <v>3821.6</v>
      </c>
      <c r="BK271" s="4">
        <v>6219</v>
      </c>
      <c r="BL271" s="4">
        <v>5563</v>
      </c>
      <c r="BM271" s="4">
        <v>128</v>
      </c>
      <c r="BN271" s="4">
        <v>21</v>
      </c>
      <c r="BO271" s="4">
        <v>9</v>
      </c>
      <c r="BP271" s="4">
        <v>88</v>
      </c>
      <c r="BQ271" s="4">
        <v>23</v>
      </c>
      <c r="BR271" s="4">
        <v>48</v>
      </c>
      <c r="BS271" s="4">
        <v>6</v>
      </c>
      <c r="BT271" s="4">
        <v>4</v>
      </c>
      <c r="BU271" s="4">
        <v>329</v>
      </c>
      <c r="BV271" s="4">
        <v>2300</v>
      </c>
      <c r="BW271" s="4">
        <v>70459</v>
      </c>
      <c r="BX271" s="29">
        <v>3.1611209609807719E-2</v>
      </c>
    </row>
    <row r="272" spans="1:76" x14ac:dyDescent="0.25">
      <c r="A272" s="6" t="s">
        <v>303</v>
      </c>
      <c r="B272" s="4">
        <v>13</v>
      </c>
      <c r="C272" s="4">
        <v>136</v>
      </c>
      <c r="D272" s="6">
        <v>13601</v>
      </c>
      <c r="E272" s="4" t="s">
        <v>625</v>
      </c>
      <c r="F272" s="4" t="s">
        <v>659</v>
      </c>
      <c r="G272" s="4" t="s">
        <v>659</v>
      </c>
      <c r="H272" s="4">
        <v>23271</v>
      </c>
      <c r="I272" s="4">
        <v>23251</v>
      </c>
      <c r="J272" s="4">
        <v>20</v>
      </c>
      <c r="K272" s="4">
        <v>74237</v>
      </c>
      <c r="L272" s="4">
        <v>36769</v>
      </c>
      <c r="M272" s="4">
        <v>37468</v>
      </c>
      <c r="N272" s="14">
        <f>(L272/M272)*100</f>
        <v>98.134408028184055</v>
      </c>
      <c r="O272" s="4">
        <v>45.3</v>
      </c>
      <c r="P272" s="4">
        <v>31.2</v>
      </c>
      <c r="Q272" s="4">
        <v>14.1</v>
      </c>
      <c r="R272" s="4">
        <v>21.5</v>
      </c>
      <c r="S272" s="4">
        <v>68.8</v>
      </c>
      <c r="T272" s="4">
        <v>9.6999999999999993</v>
      </c>
      <c r="U272" s="25">
        <v>9794</v>
      </c>
      <c r="V272" s="34">
        <v>0.11950752139091492</v>
      </c>
      <c r="W272" s="4">
        <v>3114</v>
      </c>
      <c r="X272" s="27">
        <v>3.7078699999999999E-2</v>
      </c>
      <c r="Y272" s="35">
        <v>23821</v>
      </c>
      <c r="Z272" s="34">
        <v>0.29897710680961609</v>
      </c>
      <c r="AA272" s="4">
        <v>17775</v>
      </c>
      <c r="AB272" s="29">
        <v>0.21327123000000001</v>
      </c>
      <c r="AC272" s="11">
        <f>VLOOKUP($D272,[1]Hoja2!$A:$E,2,FALSE)</f>
        <v>61613</v>
      </c>
      <c r="AD272" s="11">
        <f>VLOOKUP($D272,[1]Hoja2!$A:$E,3,FALSE)</f>
        <v>70875</v>
      </c>
      <c r="AE272" s="11">
        <f>VLOOKUP($D272,[1]Hoja2!$A:$E,4,FALSE)</f>
        <v>81838</v>
      </c>
      <c r="AF272" s="11">
        <f>VLOOKUP($D272,[1]Hoja2!$A:$E,5,FALSE)</f>
        <v>90126</v>
      </c>
      <c r="AG272" s="36">
        <v>59209</v>
      </c>
      <c r="AH272" s="11">
        <f>K272-AG272</f>
        <v>15028</v>
      </c>
      <c r="AI272" s="26">
        <f>AG272/($AG272+$AH272)</f>
        <v>0.79756725083179547</v>
      </c>
      <c r="AJ272" s="26">
        <f>AH272/($AG272+$AH272)</f>
        <v>0.20243274916820453</v>
      </c>
      <c r="AK272" s="14">
        <f>IFERROR(AG272/AH272,0)</f>
        <v>3.939912163960607</v>
      </c>
      <c r="AL272" s="28">
        <v>25870.567375886527</v>
      </c>
      <c r="AM272" s="30">
        <v>14591</v>
      </c>
      <c r="AN272" s="31">
        <v>0.56399999999999995</v>
      </c>
      <c r="AO272" s="32">
        <v>58480.902777777781</v>
      </c>
      <c r="AP272" s="32">
        <v>33685</v>
      </c>
      <c r="AQ272" s="31">
        <v>0.57599999999999996</v>
      </c>
      <c r="AR272" s="30">
        <v>4288</v>
      </c>
      <c r="AS272" s="30">
        <v>10303</v>
      </c>
      <c r="AT272" s="31">
        <v>0.70612021108902745</v>
      </c>
      <c r="AU272" s="4">
        <v>239</v>
      </c>
      <c r="AV272" s="4">
        <v>383</v>
      </c>
      <c r="AW272" s="4">
        <v>326</v>
      </c>
      <c r="AX272" s="4">
        <v>948</v>
      </c>
      <c r="AY272" s="29">
        <v>0.252</v>
      </c>
      <c r="AZ272" s="29">
        <v>0.40400000000000003</v>
      </c>
      <c r="BA272" s="29">
        <v>0.34399999999999997</v>
      </c>
      <c r="BB272" s="4">
        <v>21379</v>
      </c>
      <c r="BC272" s="29">
        <v>4.3999999999999997E-2</v>
      </c>
      <c r="BD272" s="4">
        <v>17831</v>
      </c>
      <c r="BE272" s="4">
        <v>3192</v>
      </c>
      <c r="BF272" s="4">
        <v>209</v>
      </c>
      <c r="BG272" s="4">
        <v>26</v>
      </c>
      <c r="BH272" s="4">
        <v>81838</v>
      </c>
      <c r="BI272" s="54">
        <v>2492</v>
      </c>
      <c r="BJ272" s="33">
        <v>3045</v>
      </c>
      <c r="BK272" s="4">
        <v>5923</v>
      </c>
      <c r="BL272" s="4">
        <v>5316</v>
      </c>
      <c r="BM272" s="4">
        <v>140</v>
      </c>
      <c r="BN272" s="4">
        <v>26</v>
      </c>
      <c r="BO272" s="4">
        <v>5</v>
      </c>
      <c r="BP272" s="4">
        <v>40</v>
      </c>
      <c r="BQ272" s="4">
        <v>6</v>
      </c>
      <c r="BR272" s="4">
        <v>59</v>
      </c>
      <c r="BS272" s="4">
        <v>4</v>
      </c>
      <c r="BT272" s="4">
        <v>3</v>
      </c>
      <c r="BU272" s="4">
        <v>324</v>
      </c>
      <c r="BV272" s="4">
        <v>1600</v>
      </c>
      <c r="BW272" s="4">
        <v>72637</v>
      </c>
      <c r="BX272" s="29">
        <v>2.1552595067149804E-2</v>
      </c>
    </row>
    <row r="273" spans="1:76" x14ac:dyDescent="0.25">
      <c r="A273" s="6" t="s">
        <v>102</v>
      </c>
      <c r="B273" s="4">
        <v>6</v>
      </c>
      <c r="C273" s="4">
        <v>63</v>
      </c>
      <c r="D273" s="6">
        <v>6301</v>
      </c>
      <c r="E273" s="4" t="s">
        <v>588</v>
      </c>
      <c r="F273" s="4" t="s">
        <v>589</v>
      </c>
      <c r="G273" s="4" t="s">
        <v>591</v>
      </c>
      <c r="H273" s="4">
        <v>28736</v>
      </c>
      <c r="I273" s="4">
        <v>28661</v>
      </c>
      <c r="J273" s="4">
        <v>75</v>
      </c>
      <c r="K273" s="4">
        <v>73973</v>
      </c>
      <c r="L273" s="4">
        <v>36077</v>
      </c>
      <c r="M273" s="4">
        <v>37896</v>
      </c>
      <c r="N273" s="14">
        <f>(L273/M273)*100</f>
        <v>95.200021110407434</v>
      </c>
      <c r="O273" s="4">
        <v>49.4</v>
      </c>
      <c r="P273" s="4">
        <v>31.9</v>
      </c>
      <c r="Q273" s="4">
        <v>17.5</v>
      </c>
      <c r="R273" s="4">
        <v>21.3</v>
      </c>
      <c r="S273" s="4">
        <v>66.900000000000006</v>
      </c>
      <c r="T273" s="4">
        <v>11.7</v>
      </c>
      <c r="U273" s="25">
        <v>7986</v>
      </c>
      <c r="V273" s="34">
        <v>0.10679326206445694</v>
      </c>
      <c r="W273" s="4">
        <v>7729</v>
      </c>
      <c r="X273" s="27">
        <v>0.10123158</v>
      </c>
      <c r="Y273" s="35">
        <v>12922</v>
      </c>
      <c r="Z273" s="34">
        <v>0.17448721826076508</v>
      </c>
      <c r="AA273" s="4">
        <v>13635</v>
      </c>
      <c r="AB273" s="29">
        <v>0.18332936999999999</v>
      </c>
      <c r="AC273" s="11">
        <f>VLOOKUP($D273,[1]Hoja2!$A:$E,2,FALSE)</f>
        <v>66464</v>
      </c>
      <c r="AD273" s="11">
        <f>VLOOKUP($D273,[1]Hoja2!$A:$E,3,FALSE)</f>
        <v>71250</v>
      </c>
      <c r="AE273" s="11">
        <f>VLOOKUP($D273,[1]Hoja2!$A:$E,4,FALSE)</f>
        <v>78642</v>
      </c>
      <c r="AF273" s="11">
        <f>VLOOKUP($D273,[1]Hoja2!$A:$E,5,FALSE)</f>
        <v>84241</v>
      </c>
      <c r="AG273" s="36">
        <v>63712</v>
      </c>
      <c r="AH273" s="11">
        <f>K273-AG273</f>
        <v>10261</v>
      </c>
      <c r="AI273" s="26">
        <f>AG273/($AG273+$AH273)</f>
        <v>0.86128722642045075</v>
      </c>
      <c r="AJ273" s="26">
        <f>AH273/($AG273+$AH273)</f>
        <v>0.13871277357954931</v>
      </c>
      <c r="AK273" s="14">
        <f>IFERROR(AG273/AH273,0)</f>
        <v>6.2091414092193746</v>
      </c>
      <c r="AL273" s="28">
        <v>26415.929203539825</v>
      </c>
      <c r="AM273" s="30">
        <v>14925</v>
      </c>
      <c r="AN273" s="31">
        <v>0.56499999999999995</v>
      </c>
      <c r="AO273" s="32">
        <v>62062.827225130895</v>
      </c>
      <c r="AP273" s="32">
        <v>35562</v>
      </c>
      <c r="AQ273" s="31">
        <v>0.57299999999999995</v>
      </c>
      <c r="AR273" s="30">
        <v>4767</v>
      </c>
      <c r="AS273" s="30">
        <v>10158</v>
      </c>
      <c r="AT273" s="31">
        <v>0.6806030150753769</v>
      </c>
      <c r="AU273" s="4">
        <v>292</v>
      </c>
      <c r="AV273" s="4">
        <v>198</v>
      </c>
      <c r="AW273" s="4">
        <v>351</v>
      </c>
      <c r="AX273" s="4">
        <v>841</v>
      </c>
      <c r="AY273" s="29">
        <v>0.34699999999999998</v>
      </c>
      <c r="AZ273" s="29">
        <v>0.23499999999999999</v>
      </c>
      <c r="BA273" s="29">
        <v>0.41699999999999998</v>
      </c>
      <c r="BB273" s="4">
        <v>24403</v>
      </c>
      <c r="BC273" s="29">
        <v>3.4000000000000002E-2</v>
      </c>
      <c r="BD273" s="4">
        <v>23791</v>
      </c>
      <c r="BE273" s="4">
        <v>289</v>
      </c>
      <c r="BF273" s="4">
        <v>118</v>
      </c>
      <c r="BG273" s="4">
        <v>77</v>
      </c>
      <c r="BH273" s="4">
        <v>78642</v>
      </c>
      <c r="BI273" s="54">
        <v>2269</v>
      </c>
      <c r="BJ273" s="33">
        <v>2885.2</v>
      </c>
      <c r="BK273" s="4">
        <v>4281</v>
      </c>
      <c r="BL273" s="4">
        <v>3800</v>
      </c>
      <c r="BM273" s="4">
        <v>81</v>
      </c>
      <c r="BN273" s="4">
        <v>27</v>
      </c>
      <c r="BO273" s="4">
        <v>5</v>
      </c>
      <c r="BP273" s="4">
        <v>39</v>
      </c>
      <c r="BQ273" s="4">
        <v>12</v>
      </c>
      <c r="BR273" s="4">
        <v>58</v>
      </c>
      <c r="BS273" s="4">
        <v>3</v>
      </c>
      <c r="BT273" s="4">
        <v>2</v>
      </c>
      <c r="BU273" s="4">
        <v>254</v>
      </c>
      <c r="BV273" s="4">
        <v>1037</v>
      </c>
      <c r="BW273" s="4">
        <v>72936</v>
      </c>
      <c r="BX273" s="29">
        <v>1.4018628418477012E-2</v>
      </c>
    </row>
    <row r="274" spans="1:76" x14ac:dyDescent="0.25">
      <c r="A274" s="6" t="s">
        <v>186</v>
      </c>
      <c r="B274" s="4">
        <v>9</v>
      </c>
      <c r="C274" s="4">
        <v>91</v>
      </c>
      <c r="D274" s="6">
        <v>9112</v>
      </c>
      <c r="E274" s="4" t="s">
        <v>442</v>
      </c>
      <c r="F274" s="4" t="s">
        <v>443</v>
      </c>
      <c r="G274" s="4" t="s">
        <v>444</v>
      </c>
      <c r="H274" s="4">
        <v>26158</v>
      </c>
      <c r="I274" s="4">
        <v>26141</v>
      </c>
      <c r="J274" s="4">
        <v>17</v>
      </c>
      <c r="K274" s="4">
        <v>76126</v>
      </c>
      <c r="L274" s="4">
        <v>36996</v>
      </c>
      <c r="M274" s="4">
        <v>39130</v>
      </c>
      <c r="N274" s="14">
        <f>(L274/M274)*100</f>
        <v>94.546383848709425</v>
      </c>
      <c r="O274" s="4">
        <v>48.3</v>
      </c>
      <c r="P274" s="4">
        <v>33.9</v>
      </c>
      <c r="Q274" s="4">
        <v>14.4</v>
      </c>
      <c r="R274" s="4">
        <v>22.9</v>
      </c>
      <c r="S274" s="4">
        <v>67.400000000000006</v>
      </c>
      <c r="T274" s="4">
        <v>9.6999999999999993</v>
      </c>
      <c r="U274" s="25">
        <v>20077</v>
      </c>
      <c r="V274" s="34">
        <v>0.25079947710037231</v>
      </c>
      <c r="W274" s="4">
        <v>16220</v>
      </c>
      <c r="X274" s="27">
        <v>0.19622200000000001</v>
      </c>
      <c r="Y274" s="35">
        <v>34486</v>
      </c>
      <c r="Z274" s="34">
        <v>0.44709786772727966</v>
      </c>
      <c r="AA274" s="4">
        <v>27604</v>
      </c>
      <c r="AB274" s="29">
        <v>0.36161374000000002</v>
      </c>
      <c r="AC274" s="11">
        <f>VLOOKUP($D274,[1]Hoja2!$A:$E,2,FALSE)</f>
        <v>62108</v>
      </c>
      <c r="AD274" s="11">
        <f>VLOOKUP($D274,[1]Hoja2!$A:$E,3,FALSE)</f>
        <v>71335</v>
      </c>
      <c r="AE274" s="11">
        <f>VLOOKUP($D274,[1]Hoja2!$A:$E,4,FALSE)</f>
        <v>82110</v>
      </c>
      <c r="AF274" s="11">
        <f>VLOOKUP($D274,[1]Hoja2!$A:$E,5,FALSE)</f>
        <v>89192</v>
      </c>
      <c r="AG274" s="36">
        <v>45443</v>
      </c>
      <c r="AH274" s="11">
        <f>K274-AG274</f>
        <v>30683</v>
      </c>
      <c r="AI274" s="26">
        <f>AG274/($AG274+$AH274)</f>
        <v>0.59694453931639646</v>
      </c>
      <c r="AJ274" s="26">
        <f>AH274/($AG274+$AH274)</f>
        <v>0.40305546068360348</v>
      </c>
      <c r="AK274" s="14">
        <f>IFERROR(AG274/AH274,0)</f>
        <v>1.4810481374050777</v>
      </c>
      <c r="AL274" s="28">
        <v>24618.739903069469</v>
      </c>
      <c r="AM274" s="30">
        <v>15239</v>
      </c>
      <c r="AN274" s="31">
        <v>0.61899999999999999</v>
      </c>
      <c r="AO274" s="32">
        <v>73549.382716049382</v>
      </c>
      <c r="AP274" s="32">
        <v>47660</v>
      </c>
      <c r="AQ274" s="31">
        <v>0.64800000000000002</v>
      </c>
      <c r="AR274" s="30">
        <v>7233</v>
      </c>
      <c r="AS274" s="30">
        <v>8006</v>
      </c>
      <c r="AT274" s="31">
        <v>0.52536255659820197</v>
      </c>
      <c r="AU274" s="4">
        <v>236</v>
      </c>
      <c r="AV274" s="4">
        <v>281</v>
      </c>
      <c r="AW274" s="4">
        <v>615</v>
      </c>
      <c r="AX274" s="4">
        <v>1132</v>
      </c>
      <c r="AY274" s="29">
        <v>0.20799999999999999</v>
      </c>
      <c r="AZ274" s="29">
        <v>0.248</v>
      </c>
      <c r="BA274" s="29">
        <v>0.54300000000000004</v>
      </c>
      <c r="BB274" s="4">
        <v>23142</v>
      </c>
      <c r="BC274" s="29">
        <v>4.9000000000000002E-2</v>
      </c>
      <c r="BD274" s="4">
        <v>16968</v>
      </c>
      <c r="BE274" s="4">
        <v>3978</v>
      </c>
      <c r="BF274" s="4">
        <v>1780</v>
      </c>
      <c r="BG274" s="4">
        <v>217</v>
      </c>
      <c r="BH274" s="4">
        <v>82110</v>
      </c>
      <c r="BI274" s="54">
        <v>2895</v>
      </c>
      <c r="BJ274" s="33">
        <v>3525.8</v>
      </c>
      <c r="BK274" s="4">
        <v>37197</v>
      </c>
      <c r="BL274" s="4">
        <v>36569</v>
      </c>
      <c r="BM274" s="4">
        <v>34</v>
      </c>
      <c r="BN274" s="4">
        <v>19</v>
      </c>
      <c r="BO274" s="4">
        <v>2</v>
      </c>
      <c r="BP274" s="4">
        <v>9</v>
      </c>
      <c r="BQ274" s="4">
        <v>5</v>
      </c>
      <c r="BR274" s="4">
        <v>13</v>
      </c>
      <c r="BS274" s="4">
        <v>2</v>
      </c>
      <c r="BT274" s="4">
        <v>4</v>
      </c>
      <c r="BU274" s="4">
        <v>540</v>
      </c>
      <c r="BV274" s="4">
        <v>659</v>
      </c>
      <c r="BW274" s="4">
        <v>75467</v>
      </c>
      <c r="BX274" s="29">
        <v>8.656700732995298E-3</v>
      </c>
    </row>
    <row r="275" spans="1:76" x14ac:dyDescent="0.25">
      <c r="A275" s="6" t="s">
        <v>69</v>
      </c>
      <c r="B275" s="4">
        <v>5</v>
      </c>
      <c r="C275" s="4">
        <v>57</v>
      </c>
      <c r="D275" s="6">
        <v>5701</v>
      </c>
      <c r="E275" s="4" t="s">
        <v>547</v>
      </c>
      <c r="F275" s="4" t="s">
        <v>548</v>
      </c>
      <c r="G275" s="4" t="s">
        <v>552</v>
      </c>
      <c r="H275" s="4">
        <v>27708</v>
      </c>
      <c r="I275" s="4">
        <v>27672</v>
      </c>
      <c r="J275" s="4">
        <v>36</v>
      </c>
      <c r="K275" s="4">
        <v>76844</v>
      </c>
      <c r="L275" s="4">
        <v>37219</v>
      </c>
      <c r="M275" s="4">
        <v>39625</v>
      </c>
      <c r="N275" s="14">
        <f>(L275/M275)*100</f>
        <v>93.928075709779179</v>
      </c>
      <c r="O275" s="4">
        <v>49.3</v>
      </c>
      <c r="P275" s="4">
        <v>31.9</v>
      </c>
      <c r="Q275" s="4">
        <v>17.399999999999999</v>
      </c>
      <c r="R275" s="4">
        <v>21.4</v>
      </c>
      <c r="S275" s="4">
        <v>67</v>
      </c>
      <c r="T275" s="4">
        <v>11.6</v>
      </c>
      <c r="U275" s="25">
        <v>11491</v>
      </c>
      <c r="V275" s="34">
        <v>0.14221887290477753</v>
      </c>
      <c r="W275" s="4">
        <v>6748</v>
      </c>
      <c r="X275" s="27">
        <v>8.1700190000000006E-2</v>
      </c>
      <c r="Y275" s="35">
        <v>15067</v>
      </c>
      <c r="Z275" s="34">
        <v>0.19092695415019989</v>
      </c>
      <c r="AA275" s="4">
        <v>15514</v>
      </c>
      <c r="AB275" s="29">
        <v>0.19924910000000001</v>
      </c>
      <c r="AC275" s="11">
        <f>VLOOKUP($D275,[1]Hoja2!$A:$E,2,FALSE)</f>
        <v>66320</v>
      </c>
      <c r="AD275" s="11">
        <f>VLOOKUP($D275,[1]Hoja2!$A:$E,3,FALSE)</f>
        <v>73302</v>
      </c>
      <c r="AE275" s="11">
        <f>VLOOKUP($D275,[1]Hoja2!$A:$E,4,FALSE)</f>
        <v>83494</v>
      </c>
      <c r="AF275" s="11">
        <f>VLOOKUP($D275,[1]Hoja2!$A:$E,5,FALSE)</f>
        <v>91194</v>
      </c>
      <c r="AG275" s="36">
        <v>69617</v>
      </c>
      <c r="AH275" s="11">
        <f>K275-AG275</f>
        <v>7227</v>
      </c>
      <c r="AI275" s="26">
        <f>AG275/($AG275+$AH275)</f>
        <v>0.90595231898391548</v>
      </c>
      <c r="AJ275" s="26">
        <f>AH275/($AG275+$AH275)</f>
        <v>9.4047681016084531E-2</v>
      </c>
      <c r="AK275" s="14">
        <f>IFERROR(AG275/AH275,0)</f>
        <v>9.6329043863290433</v>
      </c>
      <c r="AL275" s="28">
        <v>25842.287694974006</v>
      </c>
      <c r="AM275" s="30">
        <v>14911</v>
      </c>
      <c r="AN275" s="31">
        <v>0.57699999999999996</v>
      </c>
      <c r="AO275" s="32">
        <v>62996.615905245351</v>
      </c>
      <c r="AP275" s="32">
        <v>37231</v>
      </c>
      <c r="AQ275" s="31">
        <v>0.59099999999999997</v>
      </c>
      <c r="AR275" s="30">
        <v>5352</v>
      </c>
      <c r="AS275" s="30">
        <v>9559</v>
      </c>
      <c r="AT275" s="31">
        <v>0.64107035074777008</v>
      </c>
      <c r="AU275" s="4">
        <v>719</v>
      </c>
      <c r="AV275" s="4">
        <v>435</v>
      </c>
      <c r="AW275" s="4">
        <v>315</v>
      </c>
      <c r="AX275" s="4">
        <v>1469</v>
      </c>
      <c r="AY275" s="29">
        <v>0.48899999999999999</v>
      </c>
      <c r="AZ275" s="29">
        <v>0.29599999999999999</v>
      </c>
      <c r="BA275" s="29">
        <v>0.214</v>
      </c>
      <c r="BB275" s="4">
        <v>24783</v>
      </c>
      <c r="BC275" s="29">
        <v>5.8999999999999997E-2</v>
      </c>
      <c r="BD275" s="4">
        <v>24098</v>
      </c>
      <c r="BE275" s="4">
        <v>398</v>
      </c>
      <c r="BF275" s="4">
        <v>90</v>
      </c>
      <c r="BG275" s="4">
        <v>30</v>
      </c>
      <c r="BH275" s="4">
        <v>83494</v>
      </c>
      <c r="BI275" s="54">
        <v>2428</v>
      </c>
      <c r="BJ275" s="33">
        <v>2908</v>
      </c>
      <c r="BK275" s="4">
        <v>4357</v>
      </c>
      <c r="BL275" s="4">
        <v>3086</v>
      </c>
      <c r="BM275" s="4">
        <v>266</v>
      </c>
      <c r="BN275" s="4">
        <v>23</v>
      </c>
      <c r="BO275" s="4">
        <v>23</v>
      </c>
      <c r="BP275" s="4">
        <v>191</v>
      </c>
      <c r="BQ275" s="4">
        <v>55</v>
      </c>
      <c r="BR275" s="4">
        <v>338</v>
      </c>
      <c r="BS275" s="4">
        <v>12</v>
      </c>
      <c r="BT275" s="4">
        <v>0</v>
      </c>
      <c r="BU275" s="4">
        <v>363</v>
      </c>
      <c r="BV275" s="4">
        <v>2985</v>
      </c>
      <c r="BW275" s="4">
        <v>73859</v>
      </c>
      <c r="BX275" s="29">
        <v>3.8844932590703242E-2</v>
      </c>
    </row>
    <row r="276" spans="1:76" x14ac:dyDescent="0.25">
      <c r="A276" s="6" t="s">
        <v>257</v>
      </c>
      <c r="B276" s="4">
        <v>13</v>
      </c>
      <c r="C276" s="4">
        <v>131</v>
      </c>
      <c r="D276" s="6">
        <v>13102</v>
      </c>
      <c r="E276" s="4" t="s">
        <v>625</v>
      </c>
      <c r="F276" s="4" t="s">
        <v>626</v>
      </c>
      <c r="G276" s="4" t="s">
        <v>633</v>
      </c>
      <c r="H276" s="4">
        <v>24547</v>
      </c>
      <c r="I276" s="4">
        <v>24531</v>
      </c>
      <c r="J276" s="4">
        <v>16</v>
      </c>
      <c r="K276" s="4">
        <v>80832</v>
      </c>
      <c r="L276" s="4">
        <v>39631</v>
      </c>
      <c r="M276" s="4">
        <v>41201</v>
      </c>
      <c r="N276" s="14">
        <f>(L276/M276)*100</f>
        <v>96.189412878328199</v>
      </c>
      <c r="O276" s="4">
        <v>47</v>
      </c>
      <c r="P276" s="4">
        <v>29.5</v>
      </c>
      <c r="Q276" s="4">
        <v>17.5</v>
      </c>
      <c r="R276" s="4">
        <v>20.100000000000001</v>
      </c>
      <c r="S276" s="4">
        <v>68</v>
      </c>
      <c r="T276" s="4">
        <v>11.9</v>
      </c>
      <c r="U276" s="25">
        <v>4975.9160000000002</v>
      </c>
      <c r="V276" s="34">
        <v>8.1100404262542725E-2</v>
      </c>
      <c r="W276" s="4">
        <v>3826</v>
      </c>
      <c r="X276" s="27">
        <v>6.4761639999999995E-2</v>
      </c>
      <c r="Y276" s="35">
        <v>10704.19</v>
      </c>
      <c r="Z276" s="34">
        <v>0.19663086533546448</v>
      </c>
      <c r="AA276" s="4">
        <v>14432</v>
      </c>
      <c r="AB276" s="29">
        <v>0.27421767000000002</v>
      </c>
      <c r="AC276" s="11">
        <f>VLOOKUP($D276,[1]Hoja2!$A:$E,2,FALSE)</f>
        <v>74062</v>
      </c>
      <c r="AD276" s="11">
        <f>VLOOKUP($D276,[1]Hoja2!$A:$E,3,FALSE)</f>
        <v>80518</v>
      </c>
      <c r="AE276" s="11">
        <f>VLOOKUP($D276,[1]Hoja2!$A:$E,4,FALSE)</f>
        <v>88956</v>
      </c>
      <c r="AF276" s="11">
        <f>VLOOKUP($D276,[1]Hoja2!$A:$E,5,FALSE)</f>
        <v>90440</v>
      </c>
      <c r="AG276" s="36">
        <v>80832</v>
      </c>
      <c r="AH276" s="11">
        <f>K276-AG276</f>
        <v>0</v>
      </c>
      <c r="AI276" s="26">
        <f>AG276/($AG276+$AH276)</f>
        <v>1</v>
      </c>
      <c r="AJ276" s="26">
        <f>AH276/($AG276+$AH276)</f>
        <v>0</v>
      </c>
      <c r="AK276" s="14">
        <f>IFERROR(AG276/AH276,0)</f>
        <v>0</v>
      </c>
      <c r="AL276" s="28">
        <v>25186.407766990291</v>
      </c>
      <c r="AM276" s="30">
        <v>12971</v>
      </c>
      <c r="AN276" s="31">
        <v>0.51500000000000001</v>
      </c>
      <c r="AO276" s="32">
        <v>61531.007751937985</v>
      </c>
      <c r="AP276" s="32">
        <v>31750</v>
      </c>
      <c r="AQ276" s="31">
        <v>0.51600000000000001</v>
      </c>
      <c r="AR276" s="30">
        <v>3987</v>
      </c>
      <c r="AS276" s="30">
        <v>8984</v>
      </c>
      <c r="AT276" s="31">
        <v>0.69262200292961218</v>
      </c>
      <c r="AU276" s="4">
        <v>728</v>
      </c>
      <c r="AV276" s="4">
        <v>525</v>
      </c>
      <c r="AW276" s="4">
        <v>347</v>
      </c>
      <c r="AX276" s="4">
        <v>1600</v>
      </c>
      <c r="AY276" s="29">
        <v>0.45500000000000002</v>
      </c>
      <c r="AZ276" s="29">
        <v>0.32800000000000001</v>
      </c>
      <c r="BA276" s="29">
        <v>0.217</v>
      </c>
      <c r="BB276" s="4">
        <v>23303</v>
      </c>
      <c r="BC276" s="29">
        <v>6.9000000000000006E-2</v>
      </c>
      <c r="BD276" s="4">
        <v>23099</v>
      </c>
      <c r="BE276" s="4">
        <v>44</v>
      </c>
      <c r="BF276" s="4">
        <v>6</v>
      </c>
      <c r="BG276" s="4">
        <v>4</v>
      </c>
      <c r="BH276" s="4">
        <v>88956</v>
      </c>
      <c r="BI276" s="54">
        <v>4077</v>
      </c>
      <c r="BJ276" s="33">
        <v>4583.2</v>
      </c>
      <c r="BK276" s="4">
        <v>8958</v>
      </c>
      <c r="BL276" s="4">
        <v>8149</v>
      </c>
      <c r="BM276" s="4">
        <v>115</v>
      </c>
      <c r="BN276" s="4">
        <v>29</v>
      </c>
      <c r="BO276" s="4">
        <v>13</v>
      </c>
      <c r="BP276" s="4">
        <v>47</v>
      </c>
      <c r="BQ276" s="4">
        <v>7</v>
      </c>
      <c r="BR276" s="4">
        <v>119</v>
      </c>
      <c r="BS276" s="4">
        <v>21</v>
      </c>
      <c r="BT276" s="4">
        <v>11</v>
      </c>
      <c r="BU276" s="4">
        <v>447</v>
      </c>
      <c r="BV276" s="4">
        <v>3972</v>
      </c>
      <c r="BW276" s="4">
        <v>76860</v>
      </c>
      <c r="BX276" s="29">
        <v>4.9138954869358667E-2</v>
      </c>
    </row>
    <row r="277" spans="1:76" x14ac:dyDescent="0.25">
      <c r="A277" s="6" t="s">
        <v>286</v>
      </c>
      <c r="B277" s="4">
        <v>13</v>
      </c>
      <c r="C277" s="4">
        <v>131</v>
      </c>
      <c r="D277" s="6">
        <v>13131</v>
      </c>
      <c r="E277" s="4" t="s">
        <v>625</v>
      </c>
      <c r="F277" s="4" t="s">
        <v>626</v>
      </c>
      <c r="G277" s="4" t="s">
        <v>639</v>
      </c>
      <c r="H277" s="4">
        <v>23855</v>
      </c>
      <c r="I277" s="4">
        <v>23843</v>
      </c>
      <c r="J277" s="4">
        <v>12</v>
      </c>
      <c r="K277" s="4">
        <v>82900</v>
      </c>
      <c r="L277" s="4">
        <v>40873</v>
      </c>
      <c r="M277" s="4">
        <v>42027</v>
      </c>
      <c r="N277" s="14">
        <f>(L277/M277)*100</f>
        <v>97.254146144145423</v>
      </c>
      <c r="O277" s="4">
        <v>50.8</v>
      </c>
      <c r="P277" s="4">
        <v>28.8</v>
      </c>
      <c r="Q277" s="4">
        <v>22</v>
      </c>
      <c r="R277" s="4">
        <v>19.100000000000001</v>
      </c>
      <c r="S277" s="4">
        <v>66.3</v>
      </c>
      <c r="T277" s="4">
        <v>14.6</v>
      </c>
      <c r="U277" s="25">
        <v>7240.7349999999997</v>
      </c>
      <c r="V277" s="34">
        <v>9.4122312963008881E-2</v>
      </c>
      <c r="W277" s="4">
        <v>3390</v>
      </c>
      <c r="X277" s="27">
        <v>4.6029680000000003E-2</v>
      </c>
      <c r="Y277" s="35">
        <v>21989.47</v>
      </c>
      <c r="Z277" s="34">
        <v>0.29488357901573181</v>
      </c>
      <c r="AA277" s="4">
        <v>19840</v>
      </c>
      <c r="AB277" s="29">
        <v>0.27939963000000001</v>
      </c>
      <c r="AC277" s="11">
        <f>VLOOKUP($D277,[1]Hoja2!$A:$E,2,FALSE)</f>
        <v>100574</v>
      </c>
      <c r="AD277" s="11">
        <f>VLOOKUP($D277,[1]Hoja2!$A:$E,3,FALSE)</f>
        <v>92817</v>
      </c>
      <c r="AE277" s="11">
        <f>VLOOKUP($D277,[1]Hoja2!$A:$E,4,FALSE)</f>
        <v>86510</v>
      </c>
      <c r="AF277" s="11">
        <f>VLOOKUP($D277,[1]Hoja2!$A:$E,5,FALSE)</f>
        <v>79050</v>
      </c>
      <c r="AG277" s="36">
        <v>82900</v>
      </c>
      <c r="AH277" s="11">
        <f>K277-AG277</f>
        <v>0</v>
      </c>
      <c r="AI277" s="26">
        <f>AG277/($AG277+$AH277)</f>
        <v>1</v>
      </c>
      <c r="AJ277" s="26">
        <f>AH277/($AG277+$AH277)</f>
        <v>0</v>
      </c>
      <c r="AK277" s="14">
        <f>IFERROR(AG277/AH277,0)</f>
        <v>0</v>
      </c>
      <c r="AL277" s="28">
        <v>33716.917922948072</v>
      </c>
      <c r="AM277" s="30">
        <v>20129</v>
      </c>
      <c r="AN277" s="31">
        <v>0.59699999999999998</v>
      </c>
      <c r="AO277" s="32">
        <v>78024.630541871928</v>
      </c>
      <c r="AP277" s="32">
        <v>47517</v>
      </c>
      <c r="AQ277" s="31">
        <v>0.60899999999999999</v>
      </c>
      <c r="AR277" s="30">
        <v>7399</v>
      </c>
      <c r="AS277" s="30">
        <v>12730</v>
      </c>
      <c r="AT277" s="31">
        <v>0.63242088528988027</v>
      </c>
      <c r="AU277" s="4">
        <v>1455</v>
      </c>
      <c r="AV277" s="4">
        <v>697</v>
      </c>
      <c r="AW277" s="4">
        <v>602</v>
      </c>
      <c r="AX277" s="4">
        <v>2754</v>
      </c>
      <c r="AY277" s="29">
        <v>0.52800000000000002</v>
      </c>
      <c r="AZ277" s="29">
        <v>0.253</v>
      </c>
      <c r="BA277" s="29">
        <v>0.219</v>
      </c>
      <c r="BB277" s="4">
        <v>22928</v>
      </c>
      <c r="BC277" s="29">
        <v>0.12</v>
      </c>
      <c r="BD277" s="4">
        <v>22722</v>
      </c>
      <c r="BE277" s="4">
        <v>6</v>
      </c>
      <c r="BF277" s="4">
        <v>3</v>
      </c>
      <c r="BG277" s="4">
        <v>2</v>
      </c>
      <c r="BH277" s="4">
        <v>86510</v>
      </c>
      <c r="BI277" s="54">
        <v>5683</v>
      </c>
      <c r="BJ277" s="33">
        <v>6569.2</v>
      </c>
      <c r="BK277" s="4">
        <v>10972</v>
      </c>
      <c r="BL277" s="4">
        <v>10035</v>
      </c>
      <c r="BM277" s="4">
        <v>152</v>
      </c>
      <c r="BN277" s="4">
        <v>37</v>
      </c>
      <c r="BO277" s="4">
        <v>12</v>
      </c>
      <c r="BP277" s="4">
        <v>51</v>
      </c>
      <c r="BQ277" s="4">
        <v>28</v>
      </c>
      <c r="BR277" s="4">
        <v>122</v>
      </c>
      <c r="BS277" s="4">
        <v>5</v>
      </c>
      <c r="BT277" s="4">
        <v>8</v>
      </c>
      <c r="BU277" s="4">
        <v>522</v>
      </c>
      <c r="BV277" s="4">
        <v>2743</v>
      </c>
      <c r="BW277" s="4">
        <v>80157</v>
      </c>
      <c r="BX277" s="29">
        <v>3.3088057901085648E-2</v>
      </c>
    </row>
    <row r="278" spans="1:76" x14ac:dyDescent="0.25">
      <c r="A278" s="6" t="s">
        <v>144</v>
      </c>
      <c r="B278" s="4">
        <v>8</v>
      </c>
      <c r="C278" s="4">
        <v>81</v>
      </c>
      <c r="D278" s="6">
        <v>8103</v>
      </c>
      <c r="E278" s="4" t="s">
        <v>386</v>
      </c>
      <c r="F278" s="4" t="s">
        <v>387</v>
      </c>
      <c r="G278" s="4" t="s">
        <v>388</v>
      </c>
      <c r="H278" s="4">
        <v>28959</v>
      </c>
      <c r="I278" s="4">
        <v>28943</v>
      </c>
      <c r="J278" s="4">
        <v>16</v>
      </c>
      <c r="K278" s="4">
        <v>85938</v>
      </c>
      <c r="L278" s="4">
        <v>40505</v>
      </c>
      <c r="M278" s="4">
        <v>45433</v>
      </c>
      <c r="N278" s="14">
        <f>(L278/M278)*100</f>
        <v>89.153258644597543</v>
      </c>
      <c r="O278" s="4">
        <v>44.6</v>
      </c>
      <c r="P278" s="4">
        <v>28.3</v>
      </c>
      <c r="Q278" s="4">
        <v>16.3</v>
      </c>
      <c r="R278" s="4">
        <v>19.600000000000001</v>
      </c>
      <c r="S278" s="4">
        <v>69.2</v>
      </c>
      <c r="T278" s="4">
        <v>11.3</v>
      </c>
      <c r="U278" s="25">
        <v>19800</v>
      </c>
      <c r="V278" s="34">
        <v>0.13885188102722168</v>
      </c>
      <c r="W278" s="4">
        <v>13318</v>
      </c>
      <c r="X278" s="27">
        <v>8.7149710000000005E-2</v>
      </c>
      <c r="Y278" s="35">
        <v>21172</v>
      </c>
      <c r="Z278" s="34">
        <v>0.15270325541496277</v>
      </c>
      <c r="AA278" s="4">
        <v>18561</v>
      </c>
      <c r="AB278" s="29">
        <v>0.12647706</v>
      </c>
      <c r="AC278" s="11">
        <f>VLOOKUP($D278,[1]Hoja2!$A:$E,2,FALSE)</f>
        <v>84686</v>
      </c>
      <c r="AD278" s="11">
        <f>VLOOKUP($D278,[1]Hoja2!$A:$E,3,FALSE)</f>
        <v>87215</v>
      </c>
      <c r="AE278" s="11">
        <f>VLOOKUP($D278,[1]Hoja2!$A:$E,4,FALSE)</f>
        <v>91180</v>
      </c>
      <c r="AF278" s="11">
        <f>VLOOKUP($D278,[1]Hoja2!$A:$E,5,FALSE)</f>
        <v>92540</v>
      </c>
      <c r="AG278" s="36">
        <v>85863</v>
      </c>
      <c r="AH278" s="11">
        <f>K278-AG278</f>
        <v>75</v>
      </c>
      <c r="AI278" s="26">
        <f>AG278/($AG278+$AH278)</f>
        <v>0.99912727780492916</v>
      </c>
      <c r="AJ278" s="26">
        <f>AH278/($AG278+$AH278)</f>
        <v>8.7272219507086499E-4</v>
      </c>
      <c r="AK278" s="14">
        <f>IFERROR(AG278/AH278,0)</f>
        <v>1144.8399999999999</v>
      </c>
      <c r="AL278" s="28">
        <v>26527.075812274365</v>
      </c>
      <c r="AM278" s="30">
        <v>14696</v>
      </c>
      <c r="AN278" s="31">
        <v>0.55400000000000005</v>
      </c>
      <c r="AO278" s="32">
        <v>66764.91862567811</v>
      </c>
      <c r="AP278" s="32">
        <v>36921</v>
      </c>
      <c r="AQ278" s="31">
        <v>0.55300000000000005</v>
      </c>
      <c r="AR278" s="30">
        <v>4897</v>
      </c>
      <c r="AS278" s="30">
        <v>9799</v>
      </c>
      <c r="AT278" s="31">
        <v>0.66678007621121393</v>
      </c>
      <c r="AU278" s="4">
        <v>322</v>
      </c>
      <c r="AV278" s="4">
        <v>213</v>
      </c>
      <c r="AW278" s="4">
        <v>416</v>
      </c>
      <c r="AX278" s="4">
        <v>951</v>
      </c>
      <c r="AY278" s="29">
        <v>0.33900000000000002</v>
      </c>
      <c r="AZ278" s="29">
        <v>0.224</v>
      </c>
      <c r="BA278" s="29">
        <v>0.437</v>
      </c>
      <c r="BB278" s="4">
        <v>26552</v>
      </c>
      <c r="BC278" s="29">
        <v>3.5999999999999997E-2</v>
      </c>
      <c r="BD278" s="4">
        <v>26285</v>
      </c>
      <c r="BE278" s="4">
        <v>54</v>
      </c>
      <c r="BF278" s="4">
        <v>5</v>
      </c>
      <c r="BG278" s="4">
        <v>76</v>
      </c>
      <c r="BH278" s="4">
        <v>91180</v>
      </c>
      <c r="BI278" s="54">
        <v>4131</v>
      </c>
      <c r="BJ278" s="33">
        <v>4530.6000000000004</v>
      </c>
      <c r="BK278" s="4">
        <v>7523</v>
      </c>
      <c r="BL278" s="4">
        <v>7060</v>
      </c>
      <c r="BM278" s="4">
        <v>54</v>
      </c>
      <c r="BN278" s="4">
        <v>16</v>
      </c>
      <c r="BO278" s="4">
        <v>3</v>
      </c>
      <c r="BP278" s="4">
        <v>7</v>
      </c>
      <c r="BQ278" s="4">
        <v>6</v>
      </c>
      <c r="BR278" s="4">
        <v>31</v>
      </c>
      <c r="BS278" s="4">
        <v>7</v>
      </c>
      <c r="BT278" s="4">
        <v>5</v>
      </c>
      <c r="BU278" s="4">
        <v>334</v>
      </c>
      <c r="BV278" s="4">
        <v>692</v>
      </c>
      <c r="BW278" s="4">
        <v>85246</v>
      </c>
      <c r="BX278" s="29">
        <v>8.052316786520514E-3</v>
      </c>
    </row>
    <row r="279" spans="1:76" x14ac:dyDescent="0.25">
      <c r="A279" s="6" t="s">
        <v>307</v>
      </c>
      <c r="B279" s="4">
        <v>13</v>
      </c>
      <c r="C279" s="4">
        <v>136</v>
      </c>
      <c r="D279" s="6">
        <v>13605</v>
      </c>
      <c r="E279" s="4" t="s">
        <v>625</v>
      </c>
      <c r="F279" s="4" t="s">
        <v>659</v>
      </c>
      <c r="G279" s="4" t="s">
        <v>662</v>
      </c>
      <c r="H279" s="4">
        <v>28549</v>
      </c>
      <c r="I279" s="4">
        <v>28522</v>
      </c>
      <c r="J279" s="4">
        <v>27</v>
      </c>
      <c r="K279" s="4">
        <v>90201</v>
      </c>
      <c r="L279" s="4">
        <v>43944</v>
      </c>
      <c r="M279" s="4">
        <v>46257</v>
      </c>
      <c r="N279" s="14">
        <f>(L279/M279)*100</f>
        <v>94.999675724755178</v>
      </c>
      <c r="O279" s="4">
        <v>47.1</v>
      </c>
      <c r="P279" s="4">
        <v>32.5</v>
      </c>
      <c r="Q279" s="4">
        <v>14.6</v>
      </c>
      <c r="R279" s="4">
        <v>22.1</v>
      </c>
      <c r="S279" s="4">
        <v>68</v>
      </c>
      <c r="T279" s="4">
        <v>9.9</v>
      </c>
      <c r="U279" s="25">
        <v>7275.9219999999996</v>
      </c>
      <c r="V279" s="34">
        <v>7.9204060137271881E-2</v>
      </c>
      <c r="W279" s="4">
        <v>4597</v>
      </c>
      <c r="X279" s="27">
        <v>4.8900970000000002E-2</v>
      </c>
      <c r="Y279" s="35">
        <v>13017.74</v>
      </c>
      <c r="Z279" s="34">
        <v>0.14910139143466949</v>
      </c>
      <c r="AA279" s="4">
        <v>12242</v>
      </c>
      <c r="AB279" s="29">
        <v>0.13461507</v>
      </c>
      <c r="AC279" s="11">
        <f>VLOOKUP($D279,[1]Hoja2!$A:$E,2,FALSE)</f>
        <v>68961</v>
      </c>
      <c r="AD279" s="11">
        <f>VLOOKUP($D279,[1]Hoja2!$A:$E,3,FALSE)</f>
        <v>83913</v>
      </c>
      <c r="AE279" s="11">
        <f>VLOOKUP($D279,[1]Hoja2!$A:$E,4,FALSE)</f>
        <v>101058</v>
      </c>
      <c r="AF279" s="11">
        <f>VLOOKUP($D279,[1]Hoja2!$A:$E,5,FALSE)</f>
        <v>114009</v>
      </c>
      <c r="AG279" s="36">
        <v>83064</v>
      </c>
      <c r="AH279" s="11">
        <f>K279-AG279</f>
        <v>7137</v>
      </c>
      <c r="AI279" s="26">
        <f>AG279/($AG279+$AH279)</f>
        <v>0.92087670868393923</v>
      </c>
      <c r="AJ279" s="26">
        <f>AH279/($AG279+$AH279)</f>
        <v>7.9123291316060801E-2</v>
      </c>
      <c r="AK279" s="14">
        <f>IFERROR(AG279/AH279,0)</f>
        <v>11.638503572929803</v>
      </c>
      <c r="AL279" s="28">
        <v>26394.366197183099</v>
      </c>
      <c r="AM279" s="30">
        <v>13118</v>
      </c>
      <c r="AN279" s="31">
        <v>0.497</v>
      </c>
      <c r="AO279" s="32">
        <v>74072</v>
      </c>
      <c r="AP279" s="32">
        <v>37036</v>
      </c>
      <c r="AQ279" s="31">
        <v>0.5</v>
      </c>
      <c r="AR279" s="30">
        <v>5164</v>
      </c>
      <c r="AS279" s="30">
        <v>7954</v>
      </c>
      <c r="AT279" s="31">
        <v>0.60634243024851353</v>
      </c>
      <c r="AU279" s="4">
        <v>383</v>
      </c>
      <c r="AV279" s="4">
        <v>431</v>
      </c>
      <c r="AW279" s="4">
        <v>355</v>
      </c>
      <c r="AX279" s="4">
        <v>1169</v>
      </c>
      <c r="AY279" s="29">
        <v>0.32800000000000001</v>
      </c>
      <c r="AZ279" s="29">
        <v>0.36899999999999999</v>
      </c>
      <c r="BA279" s="29">
        <v>0.30399999999999999</v>
      </c>
      <c r="BB279" s="4">
        <v>26130</v>
      </c>
      <c r="BC279" s="29">
        <v>4.4999999999999998E-2</v>
      </c>
      <c r="BD279" s="4">
        <v>24213</v>
      </c>
      <c r="BE279" s="4">
        <v>1555</v>
      </c>
      <c r="BF279" s="4">
        <v>153</v>
      </c>
      <c r="BG279" s="4">
        <v>29</v>
      </c>
      <c r="BH279" s="4">
        <v>101058</v>
      </c>
      <c r="BI279" s="54">
        <v>3936</v>
      </c>
      <c r="BJ279" s="33">
        <v>3894.8</v>
      </c>
      <c r="BK279" s="4">
        <v>7215</v>
      </c>
      <c r="BL279" s="4">
        <v>6592</v>
      </c>
      <c r="BM279" s="4">
        <v>119</v>
      </c>
      <c r="BN279" s="4">
        <v>30</v>
      </c>
      <c r="BO279" s="4">
        <v>10</v>
      </c>
      <c r="BP279" s="4">
        <v>38</v>
      </c>
      <c r="BQ279" s="4">
        <v>15</v>
      </c>
      <c r="BR279" s="4">
        <v>74</v>
      </c>
      <c r="BS279" s="4">
        <v>2</v>
      </c>
      <c r="BT279" s="4">
        <v>4</v>
      </c>
      <c r="BU279" s="4">
        <v>331</v>
      </c>
      <c r="BV279" s="4">
        <v>1599</v>
      </c>
      <c r="BW279" s="4">
        <v>88602</v>
      </c>
      <c r="BX279" s="29">
        <v>1.7727076196494496E-2</v>
      </c>
    </row>
    <row r="280" spans="1:76" x14ac:dyDescent="0.25">
      <c r="A280" s="6" t="s">
        <v>63</v>
      </c>
      <c r="B280" s="4">
        <v>5</v>
      </c>
      <c r="C280" s="4">
        <v>56</v>
      </c>
      <c r="D280" s="6">
        <v>5601</v>
      </c>
      <c r="E280" s="4" t="s">
        <v>547</v>
      </c>
      <c r="F280" s="4" t="s">
        <v>567</v>
      </c>
      <c r="G280" s="4" t="s">
        <v>567</v>
      </c>
      <c r="H280" s="4">
        <v>32493</v>
      </c>
      <c r="I280" s="4">
        <v>32410</v>
      </c>
      <c r="J280" s="4">
        <v>83</v>
      </c>
      <c r="K280" s="4">
        <v>91350</v>
      </c>
      <c r="L280" s="4">
        <v>44713</v>
      </c>
      <c r="M280" s="4">
        <v>46637</v>
      </c>
      <c r="N280" s="14">
        <f>(L280/M280)*100</f>
        <v>95.87452023071809</v>
      </c>
      <c r="O280" s="4">
        <v>49.6</v>
      </c>
      <c r="P280" s="4">
        <v>30.6</v>
      </c>
      <c r="Q280" s="4">
        <v>19</v>
      </c>
      <c r="R280" s="4">
        <v>20.399999999999999</v>
      </c>
      <c r="S280" s="4">
        <v>66.8</v>
      </c>
      <c r="T280" s="4">
        <v>12.7</v>
      </c>
      <c r="U280" s="25">
        <v>7771</v>
      </c>
      <c r="V280" s="34">
        <v>7.7104724943637848E-2</v>
      </c>
      <c r="W280" s="4">
        <v>7639</v>
      </c>
      <c r="X280" s="27">
        <v>7.5109750000000003E-2</v>
      </c>
      <c r="Y280" s="35">
        <v>17779</v>
      </c>
      <c r="Z280" s="34">
        <v>0.17930331826210022</v>
      </c>
      <c r="AA280" s="4">
        <v>18615</v>
      </c>
      <c r="AB280" s="29">
        <v>0.1884508</v>
      </c>
      <c r="AC280" s="11">
        <f>VLOOKUP($D280,[1]Hoja2!$A:$E,2,FALSE)</f>
        <v>89844</v>
      </c>
      <c r="AD280" s="11">
        <f>VLOOKUP($D280,[1]Hoja2!$A:$E,3,FALSE)</f>
        <v>91203</v>
      </c>
      <c r="AE280" s="11">
        <f>VLOOKUP($D280,[1]Hoja2!$A:$E,4,FALSE)</f>
        <v>96761</v>
      </c>
      <c r="AF280" s="11">
        <f>VLOOKUP($D280,[1]Hoja2!$A:$E,5,FALSE)</f>
        <v>101097</v>
      </c>
      <c r="AG280" s="36">
        <v>86569</v>
      </c>
      <c r="AH280" s="11">
        <f>K280-AG280</f>
        <v>4781</v>
      </c>
      <c r="AI280" s="26">
        <f>AG280/($AG280+$AH280)</f>
        <v>0.94766283524904216</v>
      </c>
      <c r="AJ280" s="26">
        <f>AH280/($AG280+$AH280)</f>
        <v>5.2337164750957857E-2</v>
      </c>
      <c r="AK280" s="14">
        <f>IFERROR(AG280/AH280,0)</f>
        <v>18.106881405563691</v>
      </c>
      <c r="AL280" s="28">
        <v>30145.719489981784</v>
      </c>
      <c r="AM280" s="30">
        <v>16550</v>
      </c>
      <c r="AN280" s="31">
        <v>0.54900000000000004</v>
      </c>
      <c r="AO280" s="32">
        <v>81551.418439716319</v>
      </c>
      <c r="AP280" s="32">
        <v>45995</v>
      </c>
      <c r="AQ280" s="31">
        <v>0.56399999999999995</v>
      </c>
      <c r="AR280" s="30">
        <v>5433</v>
      </c>
      <c r="AS280" s="30">
        <v>11117</v>
      </c>
      <c r="AT280" s="31">
        <v>0.67172205438066468</v>
      </c>
      <c r="AU280" s="4">
        <v>452</v>
      </c>
      <c r="AV280" s="4">
        <v>422</v>
      </c>
      <c r="AW280" s="4">
        <v>453</v>
      </c>
      <c r="AX280" s="4">
        <v>1327</v>
      </c>
      <c r="AY280" s="29">
        <v>0.34100000000000003</v>
      </c>
      <c r="AZ280" s="29">
        <v>0.318</v>
      </c>
      <c r="BA280" s="29">
        <v>0.34100000000000003</v>
      </c>
      <c r="BB280" s="4">
        <v>28474</v>
      </c>
      <c r="BC280" s="29">
        <v>4.7E-2</v>
      </c>
      <c r="BD280" s="4">
        <v>27436</v>
      </c>
      <c r="BE280" s="4">
        <v>525</v>
      </c>
      <c r="BF280" s="4">
        <v>195</v>
      </c>
      <c r="BG280" s="4">
        <v>103</v>
      </c>
      <c r="BH280" s="4">
        <v>96761</v>
      </c>
      <c r="BI280" s="54">
        <v>2510</v>
      </c>
      <c r="BJ280" s="33">
        <v>2594</v>
      </c>
      <c r="BK280" s="4">
        <v>8496</v>
      </c>
      <c r="BL280" s="4">
        <v>7768</v>
      </c>
      <c r="BM280" s="4">
        <v>163</v>
      </c>
      <c r="BN280" s="4">
        <v>26</v>
      </c>
      <c r="BO280" s="4">
        <v>8</v>
      </c>
      <c r="BP280" s="4">
        <v>47</v>
      </c>
      <c r="BQ280" s="4">
        <v>19</v>
      </c>
      <c r="BR280" s="4">
        <v>97</v>
      </c>
      <c r="BS280" s="4">
        <v>11</v>
      </c>
      <c r="BT280" s="4">
        <v>8</v>
      </c>
      <c r="BU280" s="4">
        <v>349</v>
      </c>
      <c r="BV280" s="4">
        <v>1886</v>
      </c>
      <c r="BW280" s="4">
        <v>89464</v>
      </c>
      <c r="BX280" s="29">
        <v>2.0645867542419268E-2</v>
      </c>
    </row>
    <row r="281" spans="1:76" x14ac:dyDescent="0.25">
      <c r="A281" s="6" t="s">
        <v>264</v>
      </c>
      <c r="B281" s="4">
        <v>13</v>
      </c>
      <c r="C281" s="4">
        <v>131</v>
      </c>
      <c r="D281" s="6">
        <v>13109</v>
      </c>
      <c r="E281" s="4" t="s">
        <v>625</v>
      </c>
      <c r="F281" s="4" t="s">
        <v>626</v>
      </c>
      <c r="G281" s="4" t="s">
        <v>638</v>
      </c>
      <c r="H281" s="4">
        <v>31480</v>
      </c>
      <c r="I281" s="4">
        <v>31421</v>
      </c>
      <c r="J281" s="4">
        <v>59</v>
      </c>
      <c r="K281" s="4">
        <v>90119</v>
      </c>
      <c r="L281" s="4">
        <v>43147</v>
      </c>
      <c r="M281" s="4">
        <v>46972</v>
      </c>
      <c r="N281" s="14">
        <f>(L281/M281)*100</f>
        <v>91.856850889891845</v>
      </c>
      <c r="O281" s="4">
        <v>47.4</v>
      </c>
      <c r="P281" s="4">
        <v>26.2</v>
      </c>
      <c r="Q281" s="4">
        <v>21.2</v>
      </c>
      <c r="R281" s="4">
        <v>17.8</v>
      </c>
      <c r="S281" s="4">
        <v>67.8</v>
      </c>
      <c r="T281" s="4">
        <v>14.4</v>
      </c>
      <c r="U281" s="25">
        <v>2320.9279999999999</v>
      </c>
      <c r="V281" s="34">
        <v>3.6306485533714294E-2</v>
      </c>
      <c r="W281" s="4">
        <v>4004</v>
      </c>
      <c r="X281" s="27">
        <v>6.596486E-2</v>
      </c>
      <c r="Y281" s="35">
        <v>12258.85</v>
      </c>
      <c r="Z281" s="34">
        <v>0.20045217871665955</v>
      </c>
      <c r="AA281" s="4">
        <v>10129</v>
      </c>
      <c r="AB281" s="29">
        <v>0.17820372000000001</v>
      </c>
      <c r="AC281" s="11">
        <f>VLOOKUP($D281,[1]Hoja2!$A:$E,2,FALSE)</f>
        <v>88612</v>
      </c>
      <c r="AD281" s="11">
        <f>VLOOKUP($D281,[1]Hoja2!$A:$E,3,FALSE)</f>
        <v>92817</v>
      </c>
      <c r="AE281" s="11">
        <f>VLOOKUP($D281,[1]Hoja2!$A:$E,4,FALSE)</f>
        <v>100434</v>
      </c>
      <c r="AF281" s="11">
        <f>VLOOKUP($D281,[1]Hoja2!$A:$E,5,FALSE)</f>
        <v>100993</v>
      </c>
      <c r="AG281" s="36">
        <v>90119</v>
      </c>
      <c r="AH281" s="11">
        <f>K281-AG281</f>
        <v>0</v>
      </c>
      <c r="AI281" s="26">
        <f>AG281/($AG281+$AH281)</f>
        <v>1</v>
      </c>
      <c r="AJ281" s="26">
        <f>AH281/($AG281+$AH281)</f>
        <v>0</v>
      </c>
      <c r="AK281" s="14">
        <f>IFERROR(AG281/AH281,0)</f>
        <v>0</v>
      </c>
      <c r="AL281" s="28">
        <v>23629.98102466793</v>
      </c>
      <c r="AM281" s="30">
        <v>12453</v>
      </c>
      <c r="AN281" s="31">
        <v>0.52700000000000002</v>
      </c>
      <c r="AO281" s="32">
        <v>54960.9375</v>
      </c>
      <c r="AP281" s="32">
        <v>28140</v>
      </c>
      <c r="AQ281" s="31">
        <v>0.51200000000000001</v>
      </c>
      <c r="AR281" s="30">
        <v>3840</v>
      </c>
      <c r="AS281" s="30">
        <v>8613</v>
      </c>
      <c r="AT281" s="31">
        <v>0.69164056853770173</v>
      </c>
      <c r="AU281" s="4">
        <v>793</v>
      </c>
      <c r="AV281" s="4">
        <v>431</v>
      </c>
      <c r="AW281" s="4">
        <v>316</v>
      </c>
      <c r="AX281" s="4">
        <v>1540</v>
      </c>
      <c r="AY281" s="29">
        <v>0.51500000000000001</v>
      </c>
      <c r="AZ281" s="29">
        <v>0.28000000000000003</v>
      </c>
      <c r="BA281" s="29">
        <v>0.20499999999999999</v>
      </c>
      <c r="BB281" s="4">
        <v>28501</v>
      </c>
      <c r="BC281" s="29">
        <v>5.3999999999999999E-2</v>
      </c>
      <c r="BD281" s="4">
        <v>28278</v>
      </c>
      <c r="BE281" s="4">
        <v>5</v>
      </c>
      <c r="BF281" s="4">
        <v>5</v>
      </c>
      <c r="BG281" s="4">
        <v>7</v>
      </c>
      <c r="BH281" s="4">
        <v>100434</v>
      </c>
      <c r="BI281" s="54">
        <v>4576</v>
      </c>
      <c r="BJ281" s="33">
        <v>4556.2</v>
      </c>
      <c r="BK281" s="4">
        <v>8122</v>
      </c>
      <c r="BL281" s="4">
        <v>6853</v>
      </c>
      <c r="BM281" s="4">
        <v>217</v>
      </c>
      <c r="BN281" s="4">
        <v>43</v>
      </c>
      <c r="BO281" s="4">
        <v>6</v>
      </c>
      <c r="BP281" s="4">
        <v>78</v>
      </c>
      <c r="BQ281" s="4">
        <v>13</v>
      </c>
      <c r="BR281" s="4">
        <v>151</v>
      </c>
      <c r="BS281" s="4">
        <v>7</v>
      </c>
      <c r="BT281" s="4">
        <v>4</v>
      </c>
      <c r="BU281" s="4">
        <v>750</v>
      </c>
      <c r="BV281" s="4">
        <v>5063</v>
      </c>
      <c r="BW281" s="4">
        <v>85056</v>
      </c>
      <c r="BX281" s="29">
        <v>5.6181271429998111E-2</v>
      </c>
    </row>
    <row r="282" spans="1:76" x14ac:dyDescent="0.25">
      <c r="A282" s="6" t="s">
        <v>58</v>
      </c>
      <c r="B282" s="4">
        <v>5</v>
      </c>
      <c r="C282" s="4">
        <v>55</v>
      </c>
      <c r="D282" s="6">
        <v>5501</v>
      </c>
      <c r="E282" s="4" t="s">
        <v>547</v>
      </c>
      <c r="F282" s="4" t="s">
        <v>562</v>
      </c>
      <c r="G282" s="4" t="s">
        <v>562</v>
      </c>
      <c r="H282" s="4">
        <v>33118</v>
      </c>
      <c r="I282" s="4">
        <v>33068</v>
      </c>
      <c r="J282" s="4">
        <v>50</v>
      </c>
      <c r="K282" s="4">
        <v>90517</v>
      </c>
      <c r="L282" s="4">
        <v>43537</v>
      </c>
      <c r="M282" s="4">
        <v>46980</v>
      </c>
      <c r="N282" s="14">
        <f>(L282/M282)*100</f>
        <v>92.671349510429962</v>
      </c>
      <c r="O282" s="4">
        <v>49.9</v>
      </c>
      <c r="P282" s="4">
        <v>30</v>
      </c>
      <c r="Q282" s="4">
        <v>19.8</v>
      </c>
      <c r="R282" s="4">
        <v>20</v>
      </c>
      <c r="S282" s="4">
        <v>66.7</v>
      </c>
      <c r="T282" s="4">
        <v>13.2</v>
      </c>
      <c r="U282" s="25">
        <v>9426</v>
      </c>
      <c r="V282" s="34">
        <v>0.10549642145633698</v>
      </c>
      <c r="W282" s="4">
        <v>9012</v>
      </c>
      <c r="X282" s="27">
        <v>9.929992E-2</v>
      </c>
      <c r="Y282" s="35">
        <v>10353</v>
      </c>
      <c r="Z282" s="34">
        <v>0.12170836329460144</v>
      </c>
      <c r="AA282" s="4">
        <v>17154</v>
      </c>
      <c r="AB282" s="29">
        <v>0.19778725999999999</v>
      </c>
      <c r="AC282" s="11">
        <f>VLOOKUP($D282,[1]Hoja2!$A:$E,2,FALSE)</f>
        <v>79050</v>
      </c>
      <c r="AD282" s="11">
        <f>VLOOKUP($D282,[1]Hoja2!$A:$E,3,FALSE)</f>
        <v>86669</v>
      </c>
      <c r="AE282" s="11">
        <f>VLOOKUP($D282,[1]Hoja2!$A:$E,4,FALSE)</f>
        <v>97572</v>
      </c>
      <c r="AF282" s="11">
        <f>VLOOKUP($D282,[1]Hoja2!$A:$E,5,FALSE)</f>
        <v>105214</v>
      </c>
      <c r="AG282" s="36">
        <v>78331</v>
      </c>
      <c r="AH282" s="11">
        <f>K282-AG282</f>
        <v>12186</v>
      </c>
      <c r="AI282" s="26">
        <f>AG282/($AG282+$AH282)</f>
        <v>0.86537335528132842</v>
      </c>
      <c r="AJ282" s="26">
        <f>AH282/($AG282+$AH282)</f>
        <v>0.13462664471867164</v>
      </c>
      <c r="AK282" s="14">
        <f>IFERROR(AG282/AH282,0)</f>
        <v>6.4279501066797966</v>
      </c>
      <c r="AL282" s="28">
        <v>33469.775474956827</v>
      </c>
      <c r="AM282" s="30">
        <v>19379</v>
      </c>
      <c r="AN282" s="31">
        <v>0.57899999999999996</v>
      </c>
      <c r="AO282" s="32">
        <v>75979.729729729734</v>
      </c>
      <c r="AP282" s="32">
        <v>44980</v>
      </c>
      <c r="AQ282" s="31">
        <v>0.59199999999999997</v>
      </c>
      <c r="AR282" s="30">
        <v>6120</v>
      </c>
      <c r="AS282" s="30">
        <v>13259</v>
      </c>
      <c r="AT282" s="31">
        <v>0.68419423086846587</v>
      </c>
      <c r="AU282" s="4">
        <v>614</v>
      </c>
      <c r="AV282" s="4">
        <v>300</v>
      </c>
      <c r="AW282" s="4">
        <v>323</v>
      </c>
      <c r="AX282" s="4">
        <v>1237</v>
      </c>
      <c r="AY282" s="29">
        <v>0.496</v>
      </c>
      <c r="AZ282" s="29">
        <v>0.24299999999999999</v>
      </c>
      <c r="BA282" s="29">
        <v>0.26100000000000001</v>
      </c>
      <c r="BB282" s="4">
        <v>28755</v>
      </c>
      <c r="BC282" s="29">
        <v>4.2999999999999997E-2</v>
      </c>
      <c r="BD282" s="4">
        <v>27068</v>
      </c>
      <c r="BE282" s="4">
        <v>1298</v>
      </c>
      <c r="BF282" s="4">
        <v>123</v>
      </c>
      <c r="BG282" s="4">
        <v>73</v>
      </c>
      <c r="BH282" s="4">
        <v>97572</v>
      </c>
      <c r="BI282" s="54">
        <v>3203</v>
      </c>
      <c r="BJ282" s="33">
        <v>3282.7</v>
      </c>
      <c r="BK282" s="4">
        <v>5048</v>
      </c>
      <c r="BL282" s="4">
        <v>3715</v>
      </c>
      <c r="BM282" s="4">
        <v>317</v>
      </c>
      <c r="BN282" s="4">
        <v>30</v>
      </c>
      <c r="BO282" s="4">
        <v>19</v>
      </c>
      <c r="BP282" s="4">
        <v>55</v>
      </c>
      <c r="BQ282" s="4">
        <v>29</v>
      </c>
      <c r="BR282" s="4">
        <v>543</v>
      </c>
      <c r="BS282" s="4">
        <v>10</v>
      </c>
      <c r="BT282" s="4">
        <v>3</v>
      </c>
      <c r="BU282" s="4">
        <v>327</v>
      </c>
      <c r="BV282" s="4">
        <v>1948</v>
      </c>
      <c r="BW282" s="4">
        <v>88569</v>
      </c>
      <c r="BX282" s="29">
        <v>2.1520819293613356E-2</v>
      </c>
    </row>
    <row r="283" spans="1:76" x14ac:dyDescent="0.25">
      <c r="A283" s="6" t="s">
        <v>287</v>
      </c>
      <c r="B283" s="4">
        <v>13</v>
      </c>
      <c r="C283" s="4">
        <v>131</v>
      </c>
      <c r="D283" s="6">
        <v>13132</v>
      </c>
      <c r="E283" s="4" t="s">
        <v>625</v>
      </c>
      <c r="F283" s="4" t="s">
        <v>626</v>
      </c>
      <c r="G283" s="4" t="s">
        <v>629</v>
      </c>
      <c r="H283" s="4">
        <v>31777</v>
      </c>
      <c r="I283" s="4">
        <v>31745</v>
      </c>
      <c r="J283" s="4">
        <v>32</v>
      </c>
      <c r="K283" s="4">
        <v>85384</v>
      </c>
      <c r="L283" s="4">
        <v>38402</v>
      </c>
      <c r="M283" s="4">
        <v>46982</v>
      </c>
      <c r="N283" s="14">
        <f>(L283/M283)*100</f>
        <v>81.737686773657998</v>
      </c>
      <c r="O283" s="4">
        <v>56.4</v>
      </c>
      <c r="P283" s="4">
        <v>28.8</v>
      </c>
      <c r="Q283" s="4">
        <v>27.5</v>
      </c>
      <c r="R283" s="4">
        <v>18.399999999999999</v>
      </c>
      <c r="S283" s="4">
        <v>64</v>
      </c>
      <c r="T283" s="4">
        <v>17.600000000000001</v>
      </c>
      <c r="U283" s="25">
        <v>24.950530000000001</v>
      </c>
      <c r="V283" s="34">
        <v>3.2950614695437253E-4</v>
      </c>
      <c r="W283" s="4">
        <v>99</v>
      </c>
      <c r="X283" s="27">
        <v>1.34706E-3</v>
      </c>
      <c r="Y283" s="35">
        <v>1938.64</v>
      </c>
      <c r="Z283" s="34">
        <v>2.8385430574417114E-2</v>
      </c>
      <c r="AA283" s="4">
        <v>2451</v>
      </c>
      <c r="AB283" s="29">
        <v>3.4828070000000003E-2</v>
      </c>
      <c r="AC283" s="11">
        <f>VLOOKUP($D283,[1]Hoja2!$A:$E,2,FALSE)</f>
        <v>83386</v>
      </c>
      <c r="AD283" s="11">
        <f>VLOOKUP($D283,[1]Hoja2!$A:$E,3,FALSE)</f>
        <v>86148</v>
      </c>
      <c r="AE283" s="11">
        <f>VLOOKUP($D283,[1]Hoja2!$A:$E,4,FALSE)</f>
        <v>96774</v>
      </c>
      <c r="AF283" s="11">
        <f>VLOOKUP($D283,[1]Hoja2!$A:$E,5,FALSE)</f>
        <v>94314</v>
      </c>
      <c r="AG283" s="36">
        <v>85384</v>
      </c>
      <c r="AH283" s="11">
        <f>K283-AG283</f>
        <v>0</v>
      </c>
      <c r="AI283" s="26">
        <f>AG283/($AG283+$AH283)</f>
        <v>1</v>
      </c>
      <c r="AJ283" s="26">
        <f>AH283/($AG283+$AH283)</f>
        <v>0</v>
      </c>
      <c r="AK283" s="14">
        <f>IFERROR(AG283/AH283,0)</f>
        <v>0</v>
      </c>
      <c r="AL283" s="28">
        <v>4829.6296296296296</v>
      </c>
      <c r="AM283" s="30">
        <v>1304</v>
      </c>
      <c r="AN283" s="31">
        <v>0.27</v>
      </c>
      <c r="AO283" s="32">
        <v>9357.1428571428569</v>
      </c>
      <c r="AP283" s="32">
        <v>2096</v>
      </c>
      <c r="AQ283" s="31">
        <v>0.224</v>
      </c>
      <c r="AR283" s="30">
        <v>374</v>
      </c>
      <c r="AS283" s="30">
        <v>930</v>
      </c>
      <c r="AT283" s="31">
        <v>0.71319018404907975</v>
      </c>
      <c r="AU283" s="4">
        <v>260</v>
      </c>
      <c r="AV283" s="4">
        <v>12</v>
      </c>
      <c r="AW283" s="4">
        <v>9</v>
      </c>
      <c r="AX283" s="4">
        <v>281</v>
      </c>
      <c r="AY283" s="29">
        <v>0.92500000000000004</v>
      </c>
      <c r="AZ283" s="29">
        <v>4.2999999999999997E-2</v>
      </c>
      <c r="BA283" s="29">
        <v>3.2000000000000001E-2</v>
      </c>
      <c r="BB283" s="4">
        <v>27855</v>
      </c>
      <c r="BC283" s="29">
        <v>0.01</v>
      </c>
      <c r="BD283" s="4">
        <v>27637</v>
      </c>
      <c r="BE283" s="4">
        <v>2</v>
      </c>
      <c r="BF283" s="4">
        <v>2</v>
      </c>
      <c r="BG283" s="4">
        <v>5</v>
      </c>
      <c r="BH283" s="4">
        <v>96774</v>
      </c>
      <c r="BI283" s="54">
        <v>2601</v>
      </c>
      <c r="BJ283" s="33">
        <v>2687.7</v>
      </c>
      <c r="BK283" s="4">
        <v>2413</v>
      </c>
      <c r="BL283" s="4">
        <v>1265</v>
      </c>
      <c r="BM283" s="4">
        <v>68</v>
      </c>
      <c r="BN283" s="4">
        <v>38</v>
      </c>
      <c r="BO283" s="4">
        <v>11</v>
      </c>
      <c r="BP283" s="4">
        <v>83</v>
      </c>
      <c r="BQ283" s="4">
        <v>13</v>
      </c>
      <c r="BR283" s="4">
        <v>57</v>
      </c>
      <c r="BS283" s="4">
        <v>6</v>
      </c>
      <c r="BT283" s="4">
        <v>1</v>
      </c>
      <c r="BU283" s="4">
        <v>871</v>
      </c>
      <c r="BV283" s="4">
        <v>10285</v>
      </c>
      <c r="BW283" s="4">
        <v>75099</v>
      </c>
      <c r="BX283" s="29">
        <v>0.12045582310503139</v>
      </c>
    </row>
    <row r="284" spans="1:76" x14ac:dyDescent="0.25">
      <c r="A284" s="6" t="s">
        <v>153</v>
      </c>
      <c r="B284" s="4">
        <v>8</v>
      </c>
      <c r="C284" s="4">
        <v>81</v>
      </c>
      <c r="D284" s="6">
        <v>8112</v>
      </c>
      <c r="E284" s="4" t="s">
        <v>386</v>
      </c>
      <c r="F284" s="4" t="s">
        <v>387</v>
      </c>
      <c r="G284" s="4" t="s">
        <v>396</v>
      </c>
      <c r="H284" s="4">
        <v>30722</v>
      </c>
      <c r="I284" s="4">
        <v>30704</v>
      </c>
      <c r="J284" s="4">
        <v>18</v>
      </c>
      <c r="K284" s="4">
        <v>91773</v>
      </c>
      <c r="L284" s="4">
        <v>43488</v>
      </c>
      <c r="M284" s="4">
        <v>48285</v>
      </c>
      <c r="N284" s="14">
        <f>(L284/M284)*100</f>
        <v>90.065237651444548</v>
      </c>
      <c r="O284" s="4">
        <v>46.2</v>
      </c>
      <c r="P284" s="4">
        <v>27.9</v>
      </c>
      <c r="Q284" s="4">
        <v>18.3</v>
      </c>
      <c r="R284" s="4">
        <v>19.100000000000001</v>
      </c>
      <c r="S284" s="4">
        <v>68.400000000000006</v>
      </c>
      <c r="T284" s="4">
        <v>12.5</v>
      </c>
      <c r="U284" s="25">
        <v>8400</v>
      </c>
      <c r="V284" s="34">
        <v>0.1019442230463028</v>
      </c>
      <c r="W284" s="4">
        <v>8466</v>
      </c>
      <c r="X284" s="27">
        <v>0.10529945</v>
      </c>
      <c r="Y284" s="35">
        <v>13743</v>
      </c>
      <c r="Z284" s="34">
        <v>0.17144888639450073</v>
      </c>
      <c r="AA284" s="4">
        <v>8668</v>
      </c>
      <c r="AB284" s="29">
        <v>0.10954232999999999</v>
      </c>
      <c r="AC284" s="11">
        <f>VLOOKUP($D284,[1]Hoja2!$A:$E,2,FALSE)</f>
        <v>88926</v>
      </c>
      <c r="AD284" s="11">
        <f>VLOOKUP($D284,[1]Hoja2!$A:$E,3,FALSE)</f>
        <v>93023</v>
      </c>
      <c r="AE284" s="11">
        <f>VLOOKUP($D284,[1]Hoja2!$A:$E,4,FALSE)</f>
        <v>97273</v>
      </c>
      <c r="AF284" s="11">
        <f>VLOOKUP($D284,[1]Hoja2!$A:$E,5,FALSE)</f>
        <v>98546</v>
      </c>
      <c r="AG284" s="36">
        <v>90985</v>
      </c>
      <c r="AH284" s="11">
        <f>K284-AG284</f>
        <v>788</v>
      </c>
      <c r="AI284" s="26">
        <f>AG284/($AG284+$AH284)</f>
        <v>0.99141359659159012</v>
      </c>
      <c r="AJ284" s="26">
        <f>AH284/($AG284+$AH284)</f>
        <v>8.5864034084098817E-3</v>
      </c>
      <c r="AK284" s="14">
        <f>IFERROR(AG284/AH284,0)</f>
        <v>115.46319796954315</v>
      </c>
      <c r="AL284" s="28">
        <v>35904.382470119519</v>
      </c>
      <c r="AM284" s="30">
        <v>18024</v>
      </c>
      <c r="AN284" s="31">
        <v>0.502</v>
      </c>
      <c r="AO284" s="32">
        <v>82743.486973947889</v>
      </c>
      <c r="AP284" s="32">
        <v>41289</v>
      </c>
      <c r="AQ284" s="31">
        <v>0.499</v>
      </c>
      <c r="AR284" s="30">
        <v>6124</v>
      </c>
      <c r="AS284" s="30">
        <v>11900</v>
      </c>
      <c r="AT284" s="31">
        <v>0.66023080337328011</v>
      </c>
      <c r="AU284" s="4">
        <v>562</v>
      </c>
      <c r="AV284" s="4">
        <v>266</v>
      </c>
      <c r="AW284" s="4">
        <v>249</v>
      </c>
      <c r="AX284" s="4">
        <v>1077</v>
      </c>
      <c r="AY284" s="29">
        <v>0.52200000000000002</v>
      </c>
      <c r="AZ284" s="29">
        <v>0.247</v>
      </c>
      <c r="BA284" s="29">
        <v>0.23100000000000001</v>
      </c>
      <c r="BB284" s="4">
        <v>28645</v>
      </c>
      <c r="BC284" s="29">
        <v>3.7999999999999999E-2</v>
      </c>
      <c r="BD284" s="4">
        <v>28375</v>
      </c>
      <c r="BE284" s="4">
        <v>36</v>
      </c>
      <c r="BF284" s="4">
        <v>42</v>
      </c>
      <c r="BG284" s="4">
        <v>11</v>
      </c>
      <c r="BH284" s="4">
        <v>97273</v>
      </c>
      <c r="BI284" s="54">
        <v>4711</v>
      </c>
      <c r="BJ284" s="33">
        <v>4843.1000000000004</v>
      </c>
      <c r="BK284" s="4">
        <v>8395</v>
      </c>
      <c r="BL284" s="4">
        <v>7905</v>
      </c>
      <c r="BM284" s="4">
        <v>45</v>
      </c>
      <c r="BN284" s="4">
        <v>20</v>
      </c>
      <c r="BO284" s="4">
        <v>10</v>
      </c>
      <c r="BP284" s="4">
        <v>11</v>
      </c>
      <c r="BQ284" s="4">
        <v>11</v>
      </c>
      <c r="BR284" s="4">
        <v>29</v>
      </c>
      <c r="BS284" s="4">
        <v>12</v>
      </c>
      <c r="BT284" s="4">
        <v>7</v>
      </c>
      <c r="BU284" s="4">
        <v>345</v>
      </c>
      <c r="BV284" s="4">
        <v>602</v>
      </c>
      <c r="BW284" s="4">
        <v>91171</v>
      </c>
      <c r="BX284" s="29">
        <v>6.55966351759232E-3</v>
      </c>
    </row>
    <row r="285" spans="1:76" x14ac:dyDescent="0.25">
      <c r="A285" s="6" t="s">
        <v>284</v>
      </c>
      <c r="B285" s="4">
        <v>13</v>
      </c>
      <c r="C285" s="4">
        <v>131</v>
      </c>
      <c r="D285" s="6">
        <v>13129</v>
      </c>
      <c r="E285" s="4" t="s">
        <v>625</v>
      </c>
      <c r="F285" s="4" t="s">
        <v>626</v>
      </c>
      <c r="G285" s="4" t="s">
        <v>645</v>
      </c>
      <c r="H285" s="4">
        <v>30096</v>
      </c>
      <c r="I285" s="4">
        <v>30071</v>
      </c>
      <c r="J285" s="4">
        <v>25</v>
      </c>
      <c r="K285" s="4">
        <v>94492</v>
      </c>
      <c r="L285" s="4">
        <v>45831</v>
      </c>
      <c r="M285" s="4">
        <v>48661</v>
      </c>
      <c r="N285" s="14">
        <f>(L285/M285)*100</f>
        <v>94.184254330983748</v>
      </c>
      <c r="O285" s="4">
        <v>47.1</v>
      </c>
      <c r="P285" s="4">
        <v>25.3</v>
      </c>
      <c r="Q285" s="4">
        <v>21.8</v>
      </c>
      <c r="R285" s="4">
        <v>17.2</v>
      </c>
      <c r="S285" s="4">
        <v>68</v>
      </c>
      <c r="T285" s="4">
        <v>14.8</v>
      </c>
      <c r="U285" s="25">
        <v>4472.0320000000002</v>
      </c>
      <c r="V285" s="34">
        <v>6.6014669835567474E-2</v>
      </c>
      <c r="W285" s="4">
        <v>3315</v>
      </c>
      <c r="X285" s="27">
        <v>5.238959E-2</v>
      </c>
      <c r="Y285" s="35">
        <v>15975.41</v>
      </c>
      <c r="Z285" s="34">
        <v>0.23704144358634949</v>
      </c>
      <c r="AA285" s="4">
        <v>12500</v>
      </c>
      <c r="AB285" s="29">
        <v>0.21101154</v>
      </c>
      <c r="AC285" s="11">
        <f>VLOOKUP($D285,[1]Hoja2!$A:$E,2,FALSE)</f>
        <v>104648</v>
      </c>
      <c r="AD285" s="11">
        <f>VLOOKUP($D285,[1]Hoja2!$A:$E,3,FALSE)</f>
        <v>100815</v>
      </c>
      <c r="AE285" s="11">
        <f>VLOOKUP($D285,[1]Hoja2!$A:$E,4,FALSE)</f>
        <v>103485</v>
      </c>
      <c r="AF285" s="11">
        <f>VLOOKUP($D285,[1]Hoja2!$A:$E,5,FALSE)</f>
        <v>101229</v>
      </c>
      <c r="AG285" s="36">
        <v>94492</v>
      </c>
      <c r="AH285" s="11">
        <f>K285-AG285</f>
        <v>0</v>
      </c>
      <c r="AI285" s="26">
        <f>AG285/($AG285+$AH285)</f>
        <v>1</v>
      </c>
      <c r="AJ285" s="26">
        <f>AH285/($AG285+$AH285)</f>
        <v>0</v>
      </c>
      <c r="AK285" s="14">
        <f>IFERROR(AG285/AH285,0)</f>
        <v>0</v>
      </c>
      <c r="AL285" s="28">
        <v>36980.935875216637</v>
      </c>
      <c r="AM285" s="30">
        <v>21338</v>
      </c>
      <c r="AN285" s="31">
        <v>0.57699999999999996</v>
      </c>
      <c r="AO285" s="32">
        <v>76024.390243902439</v>
      </c>
      <c r="AP285" s="32">
        <v>43638</v>
      </c>
      <c r="AQ285" s="31">
        <v>0.57399999999999995</v>
      </c>
      <c r="AR285" s="30">
        <v>6620</v>
      </c>
      <c r="AS285" s="30">
        <v>14718</v>
      </c>
      <c r="AT285" s="31">
        <v>0.68975536601368448</v>
      </c>
      <c r="AU285" s="4">
        <v>1803</v>
      </c>
      <c r="AV285" s="4">
        <v>719</v>
      </c>
      <c r="AW285" s="4">
        <v>253</v>
      </c>
      <c r="AX285" s="4">
        <v>2775</v>
      </c>
      <c r="AY285" s="29">
        <v>0.65</v>
      </c>
      <c r="AZ285" s="29">
        <v>0.25900000000000001</v>
      </c>
      <c r="BA285" s="29">
        <v>9.0999999999999998E-2</v>
      </c>
      <c r="BB285" s="4">
        <v>27869</v>
      </c>
      <c r="BC285" s="29">
        <v>0.1</v>
      </c>
      <c r="BD285" s="4">
        <v>27641</v>
      </c>
      <c r="BE285" s="4">
        <v>6</v>
      </c>
      <c r="BF285" s="4">
        <v>2</v>
      </c>
      <c r="BG285" s="4">
        <v>4</v>
      </c>
      <c r="BH285" s="4">
        <v>103485</v>
      </c>
      <c r="BI285" s="54">
        <v>6642</v>
      </c>
      <c r="BJ285" s="33">
        <v>6418.3</v>
      </c>
      <c r="BK285" s="4">
        <v>9725</v>
      </c>
      <c r="BL285" s="4">
        <v>8526</v>
      </c>
      <c r="BM285" s="4">
        <v>262</v>
      </c>
      <c r="BN285" s="4">
        <v>45</v>
      </c>
      <c r="BO285" s="4">
        <v>20</v>
      </c>
      <c r="BP285" s="4">
        <v>119</v>
      </c>
      <c r="BQ285" s="4">
        <v>24</v>
      </c>
      <c r="BR285" s="4">
        <v>211</v>
      </c>
      <c r="BS285" s="4">
        <v>21</v>
      </c>
      <c r="BT285" s="4">
        <v>8</v>
      </c>
      <c r="BU285" s="4">
        <v>489</v>
      </c>
      <c r="BV285" s="4">
        <v>5904</v>
      </c>
      <c r="BW285" s="4">
        <v>88588</v>
      </c>
      <c r="BX285" s="29">
        <v>6.248147991364348E-2</v>
      </c>
    </row>
    <row r="286" spans="1:76" x14ac:dyDescent="0.25">
      <c r="A286" s="6" t="s">
        <v>134</v>
      </c>
      <c r="B286" s="4">
        <v>7</v>
      </c>
      <c r="C286" s="4">
        <v>74</v>
      </c>
      <c r="D286" s="6">
        <v>7401</v>
      </c>
      <c r="E286" s="4" t="s">
        <v>355</v>
      </c>
      <c r="F286" s="4" t="s">
        <v>368</v>
      </c>
      <c r="G286" s="4" t="s">
        <v>368</v>
      </c>
      <c r="H286" s="4">
        <v>35676</v>
      </c>
      <c r="I286" s="4">
        <v>35641</v>
      </c>
      <c r="J286" s="4">
        <v>35</v>
      </c>
      <c r="K286" s="4">
        <v>93602</v>
      </c>
      <c r="L286" s="4">
        <v>44671</v>
      </c>
      <c r="M286" s="4">
        <v>48931</v>
      </c>
      <c r="N286" s="14">
        <f>(L286/M286)*100</f>
        <v>91.293862786372642</v>
      </c>
      <c r="O286" s="4">
        <v>50.1</v>
      </c>
      <c r="P286" s="4">
        <v>31.3</v>
      </c>
      <c r="Q286" s="4">
        <v>18.8</v>
      </c>
      <c r="R286" s="4">
        <v>20.9</v>
      </c>
      <c r="S286" s="4">
        <v>66.599999999999994</v>
      </c>
      <c r="T286" s="4">
        <v>12.5</v>
      </c>
      <c r="U286" s="25">
        <v>13640</v>
      </c>
      <c r="V286" s="34">
        <v>0.14933542907238007</v>
      </c>
      <c r="W286" s="4">
        <v>10438</v>
      </c>
      <c r="X286" s="27">
        <v>0.11340097</v>
      </c>
      <c r="Y286" s="35">
        <v>19533</v>
      </c>
      <c r="Z286" s="34">
        <v>0.22787512838840485</v>
      </c>
      <c r="AA286" s="4">
        <v>20618</v>
      </c>
      <c r="AB286" s="29">
        <v>0.22914411000000001</v>
      </c>
      <c r="AC286" s="11">
        <f>VLOOKUP($D286,[1]Hoja2!$A:$E,2,FALSE)</f>
        <v>86614</v>
      </c>
      <c r="AD286" s="11">
        <f>VLOOKUP($D286,[1]Hoja2!$A:$E,3,FALSE)</f>
        <v>92061</v>
      </c>
      <c r="AE286" s="11">
        <f>VLOOKUP($D286,[1]Hoja2!$A:$E,4,FALSE)</f>
        <v>101073</v>
      </c>
      <c r="AF286" s="11">
        <f>VLOOKUP($D286,[1]Hoja2!$A:$E,5,FALSE)</f>
        <v>107214</v>
      </c>
      <c r="AG286" s="36">
        <v>77672</v>
      </c>
      <c r="AH286" s="11">
        <f>K286-AG286</f>
        <v>15930</v>
      </c>
      <c r="AI286" s="26">
        <f>AG286/($AG286+$AH286)</f>
        <v>0.82981132881776032</v>
      </c>
      <c r="AJ286" s="26">
        <f>AH286/($AG286+$AH286)</f>
        <v>0.17018867118223971</v>
      </c>
      <c r="AK286" s="14">
        <f>IFERROR(AG286/AH286,0)</f>
        <v>4.8758317639673576</v>
      </c>
      <c r="AL286" s="28">
        <v>37458.881578947367</v>
      </c>
      <c r="AM286" s="30">
        <v>22775</v>
      </c>
      <c r="AN286" s="31">
        <v>0.60799999999999998</v>
      </c>
      <c r="AO286" s="32">
        <v>87418.269230769234</v>
      </c>
      <c r="AP286" s="32">
        <v>54549</v>
      </c>
      <c r="AQ286" s="31">
        <v>0.624</v>
      </c>
      <c r="AR286" s="30">
        <v>9070</v>
      </c>
      <c r="AS286" s="30">
        <v>13705</v>
      </c>
      <c r="AT286" s="31">
        <v>0.60175631174533484</v>
      </c>
      <c r="AU286" s="4">
        <v>428</v>
      </c>
      <c r="AV286" s="4">
        <v>312</v>
      </c>
      <c r="AW286" s="4">
        <v>455</v>
      </c>
      <c r="AX286" s="4">
        <v>1195</v>
      </c>
      <c r="AY286" s="29">
        <v>0.35799999999999998</v>
      </c>
      <c r="AZ286" s="29">
        <v>0.26100000000000001</v>
      </c>
      <c r="BA286" s="29">
        <v>0.38100000000000001</v>
      </c>
      <c r="BB286" s="4">
        <v>31014</v>
      </c>
      <c r="BC286" s="29">
        <v>3.9E-2</v>
      </c>
      <c r="BD286" s="4">
        <v>28572</v>
      </c>
      <c r="BE286" s="4">
        <v>1535</v>
      </c>
      <c r="BF286" s="4">
        <v>226</v>
      </c>
      <c r="BG286" s="4">
        <v>477</v>
      </c>
      <c r="BH286" s="4">
        <v>101073</v>
      </c>
      <c r="BI286" s="54">
        <v>2546</v>
      </c>
      <c r="BJ286" s="33">
        <v>2519</v>
      </c>
      <c r="BK286" s="4">
        <v>3887</v>
      </c>
      <c r="BL286" s="4">
        <v>3509</v>
      </c>
      <c r="BM286" s="4">
        <v>46</v>
      </c>
      <c r="BN286" s="4">
        <v>13</v>
      </c>
      <c r="BO286" s="4">
        <v>5</v>
      </c>
      <c r="BP286" s="4">
        <v>11</v>
      </c>
      <c r="BQ286" s="4">
        <v>9</v>
      </c>
      <c r="BR286" s="4">
        <v>34</v>
      </c>
      <c r="BS286" s="4">
        <v>5</v>
      </c>
      <c r="BT286" s="4">
        <v>7</v>
      </c>
      <c r="BU286" s="4">
        <v>248</v>
      </c>
      <c r="BV286" s="4">
        <v>907</v>
      </c>
      <c r="BW286" s="4">
        <v>92695</v>
      </c>
      <c r="BX286" s="29">
        <v>9.6899638896604766E-3</v>
      </c>
    </row>
    <row r="287" spans="1:76" x14ac:dyDescent="0.25">
      <c r="A287" s="6" t="s">
        <v>295</v>
      </c>
      <c r="B287" s="4">
        <v>13</v>
      </c>
      <c r="C287" s="4">
        <v>134</v>
      </c>
      <c r="D287" s="6">
        <v>13402</v>
      </c>
      <c r="E287" s="4" t="s">
        <v>625</v>
      </c>
      <c r="F287" s="4" t="s">
        <v>657</v>
      </c>
      <c r="G287" s="4" t="s">
        <v>658</v>
      </c>
      <c r="H287" s="4">
        <v>31152</v>
      </c>
      <c r="I287" s="4">
        <v>31109</v>
      </c>
      <c r="J287" s="4">
        <v>43</v>
      </c>
      <c r="K287" s="4">
        <v>96614</v>
      </c>
      <c r="L287" s="4">
        <v>47575</v>
      </c>
      <c r="M287" s="4">
        <v>49039</v>
      </c>
      <c r="N287" s="14">
        <f>(L287/M287)*100</f>
        <v>97.014621015926096</v>
      </c>
      <c r="O287" s="4">
        <v>45.3</v>
      </c>
      <c r="P287" s="4">
        <v>32.6</v>
      </c>
      <c r="Q287" s="4">
        <v>12.7</v>
      </c>
      <c r="R287" s="4">
        <v>22.4</v>
      </c>
      <c r="S287" s="4">
        <v>68.8</v>
      </c>
      <c r="T287" s="4">
        <v>8.6999999999999993</v>
      </c>
      <c r="U287" s="25">
        <v>7673.857</v>
      </c>
      <c r="V287" s="34">
        <v>0.10269738733768463</v>
      </c>
      <c r="W287" s="4">
        <v>6017</v>
      </c>
      <c r="X287" s="27">
        <v>8.0408750000000001E-2</v>
      </c>
      <c r="Y287" s="35">
        <v>13614.77</v>
      </c>
      <c r="Z287" s="34">
        <v>0.18881607055664063</v>
      </c>
      <c r="AA287" s="4">
        <v>18277</v>
      </c>
      <c r="AB287" s="29">
        <v>0.24929631999999999</v>
      </c>
      <c r="AC287" s="11">
        <f>VLOOKUP($D287,[1]Hoja2!$A:$E,2,FALSE)</f>
        <v>65549</v>
      </c>
      <c r="AD287" s="11">
        <f>VLOOKUP($D287,[1]Hoja2!$A:$E,3,FALSE)</f>
        <v>85404</v>
      </c>
      <c r="AE287" s="11">
        <f>VLOOKUP($D287,[1]Hoja2!$A:$E,4,FALSE)</f>
        <v>109641</v>
      </c>
      <c r="AF287" s="11">
        <f>VLOOKUP($D287,[1]Hoja2!$A:$E,5,FALSE)</f>
        <v>128487</v>
      </c>
      <c r="AG287" s="36">
        <v>82911</v>
      </c>
      <c r="AH287" s="11">
        <f>K287-AG287</f>
        <v>13703</v>
      </c>
      <c r="AI287" s="26">
        <f>AG287/($AG287+$AH287)</f>
        <v>0.8581675533566564</v>
      </c>
      <c r="AJ287" s="26">
        <f>AH287/($AG287+$AH287)</f>
        <v>0.1418324466433436</v>
      </c>
      <c r="AK287" s="14">
        <f>IFERROR(AG287/AH287,0)</f>
        <v>6.0505728672553456</v>
      </c>
      <c r="AL287" s="28">
        <v>29535.587188612099</v>
      </c>
      <c r="AM287" s="30">
        <v>16599</v>
      </c>
      <c r="AN287" s="31">
        <v>0.56200000000000006</v>
      </c>
      <c r="AO287" s="32">
        <v>72731.707317073175</v>
      </c>
      <c r="AP287" s="32">
        <v>41748</v>
      </c>
      <c r="AQ287" s="31">
        <v>0.57399999999999995</v>
      </c>
      <c r="AR287" s="30">
        <v>5932</v>
      </c>
      <c r="AS287" s="30">
        <v>10667</v>
      </c>
      <c r="AT287" s="31">
        <v>0.64262907404060488</v>
      </c>
      <c r="AU287" s="4">
        <v>593</v>
      </c>
      <c r="AV287" s="4">
        <v>447</v>
      </c>
      <c r="AW287" s="4">
        <v>567</v>
      </c>
      <c r="AX287" s="4">
        <v>1607</v>
      </c>
      <c r="AY287" s="29">
        <v>0.36899999999999999</v>
      </c>
      <c r="AZ287" s="29">
        <v>0.27800000000000002</v>
      </c>
      <c r="BA287" s="29">
        <v>0.35299999999999998</v>
      </c>
      <c r="BB287" s="4">
        <v>28042</v>
      </c>
      <c r="BC287" s="29">
        <v>5.7000000000000002E-2</v>
      </c>
      <c r="BD287" s="4">
        <v>26495</v>
      </c>
      <c r="BE287" s="4">
        <v>1033</v>
      </c>
      <c r="BF287" s="4">
        <v>253</v>
      </c>
      <c r="BG287" s="4">
        <v>105</v>
      </c>
      <c r="BH287" s="4">
        <v>109641</v>
      </c>
      <c r="BI287" s="54">
        <v>4060</v>
      </c>
      <c r="BJ287" s="33">
        <v>3703</v>
      </c>
      <c r="BK287" s="4">
        <v>7869</v>
      </c>
      <c r="BL287" s="4">
        <v>7117</v>
      </c>
      <c r="BM287" s="4">
        <v>139</v>
      </c>
      <c r="BN287" s="4">
        <v>34</v>
      </c>
      <c r="BO287" s="4">
        <v>8</v>
      </c>
      <c r="BP287" s="4">
        <v>56</v>
      </c>
      <c r="BQ287" s="4">
        <v>11</v>
      </c>
      <c r="BR287" s="4">
        <v>82</v>
      </c>
      <c r="BS287" s="4">
        <v>12</v>
      </c>
      <c r="BT287" s="4">
        <v>8</v>
      </c>
      <c r="BU287" s="4">
        <v>402</v>
      </c>
      <c r="BV287" s="4">
        <v>1941</v>
      </c>
      <c r="BW287" s="4">
        <v>94673</v>
      </c>
      <c r="BX287" s="29">
        <v>2.0090256070548783E-2</v>
      </c>
    </row>
    <row r="288" spans="1:76" x14ac:dyDescent="0.25">
      <c r="A288" s="6" t="s">
        <v>268</v>
      </c>
      <c r="B288" s="4">
        <v>13</v>
      </c>
      <c r="C288" s="4">
        <v>131</v>
      </c>
      <c r="D288" s="6">
        <v>13113</v>
      </c>
      <c r="E288" s="4" t="s">
        <v>625</v>
      </c>
      <c r="F288" s="4" t="s">
        <v>626</v>
      </c>
      <c r="G288" s="4" t="s">
        <v>642</v>
      </c>
      <c r="H288" s="4">
        <v>29801</v>
      </c>
      <c r="I288" s="4">
        <v>29732</v>
      </c>
      <c r="J288" s="4">
        <v>69</v>
      </c>
      <c r="K288" s="4">
        <v>92787</v>
      </c>
      <c r="L288" s="4">
        <v>43599</v>
      </c>
      <c r="M288" s="4">
        <v>49188</v>
      </c>
      <c r="N288" s="14">
        <f>(L288/M288)*100</f>
        <v>88.63747255428153</v>
      </c>
      <c r="O288" s="4">
        <v>48.7</v>
      </c>
      <c r="P288" s="4">
        <v>26.5</v>
      </c>
      <c r="Q288" s="4">
        <v>22.2</v>
      </c>
      <c r="R288" s="4">
        <v>17.8</v>
      </c>
      <c r="S288" s="4">
        <v>67.3</v>
      </c>
      <c r="T288" s="4">
        <v>14.9</v>
      </c>
      <c r="U288" s="25">
        <v>2132.145</v>
      </c>
      <c r="V288" s="34">
        <v>2.3441243916749954E-2</v>
      </c>
      <c r="W288" s="4">
        <v>875</v>
      </c>
      <c r="X288" s="27">
        <v>9.8590199999999996E-3</v>
      </c>
      <c r="Y288" s="35">
        <v>8788.5249999999996</v>
      </c>
      <c r="Z288" s="34">
        <v>9.8268277943134308E-2</v>
      </c>
      <c r="AA288" s="4">
        <v>5814</v>
      </c>
      <c r="AB288" s="29">
        <v>6.9362149999999997E-2</v>
      </c>
      <c r="AC288" s="11">
        <f>VLOOKUP($D288,[1]Hoja2!$A:$E,2,FALSE)</f>
        <v>99701</v>
      </c>
      <c r="AD288" s="11">
        <f>VLOOKUP($D288,[1]Hoja2!$A:$E,3,FALSE)</f>
        <v>98255</v>
      </c>
      <c r="AE288" s="11">
        <f>VLOOKUP($D288,[1]Hoja2!$A:$E,4,FALSE)</f>
        <v>100252</v>
      </c>
      <c r="AF288" s="11">
        <f>VLOOKUP($D288,[1]Hoja2!$A:$E,5,FALSE)</f>
        <v>96066</v>
      </c>
      <c r="AG288" s="36">
        <v>92787</v>
      </c>
      <c r="AH288" s="11">
        <f>K288-AG288</f>
        <v>0</v>
      </c>
      <c r="AI288" s="26">
        <f>AG288/($AG288+$AH288)</f>
        <v>1</v>
      </c>
      <c r="AJ288" s="26">
        <f>AH288/($AG288+$AH288)</f>
        <v>0</v>
      </c>
      <c r="AK288" s="14">
        <f>IFERROR(AG288/AH288,0)</f>
        <v>0</v>
      </c>
      <c r="AL288" s="28">
        <v>14004.587155963303</v>
      </c>
      <c r="AM288" s="30">
        <v>6106</v>
      </c>
      <c r="AN288" s="31">
        <v>0.436</v>
      </c>
      <c r="AO288" s="32">
        <v>32824.257425742573</v>
      </c>
      <c r="AP288" s="32">
        <v>13261</v>
      </c>
      <c r="AQ288" s="31">
        <v>0.40400000000000003</v>
      </c>
      <c r="AR288" s="30">
        <v>2014</v>
      </c>
      <c r="AS288" s="30">
        <v>4092</v>
      </c>
      <c r="AT288" s="31">
        <v>0.67016049787094656</v>
      </c>
      <c r="AU288" s="4">
        <v>696</v>
      </c>
      <c r="AV288" s="4">
        <v>154</v>
      </c>
      <c r="AW288" s="4">
        <v>117</v>
      </c>
      <c r="AX288" s="4">
        <v>967</v>
      </c>
      <c r="AY288" s="29">
        <v>0.72</v>
      </c>
      <c r="AZ288" s="29">
        <v>0.159</v>
      </c>
      <c r="BA288" s="29">
        <v>0.121</v>
      </c>
      <c r="BB288" s="4">
        <v>28007</v>
      </c>
      <c r="BC288" s="29">
        <v>3.5000000000000003E-2</v>
      </c>
      <c r="BD288" s="4">
        <v>27784</v>
      </c>
      <c r="BE288" s="4">
        <v>37</v>
      </c>
      <c r="BF288" s="4">
        <v>34</v>
      </c>
      <c r="BG288" s="4">
        <v>11</v>
      </c>
      <c r="BH288" s="4">
        <v>100252</v>
      </c>
      <c r="BI288" s="54">
        <v>3291</v>
      </c>
      <c r="BJ288" s="33">
        <v>3282.7</v>
      </c>
      <c r="BK288" s="4">
        <v>5885</v>
      </c>
      <c r="BL288" s="4">
        <v>4683</v>
      </c>
      <c r="BM288" s="4">
        <v>201</v>
      </c>
      <c r="BN288" s="4">
        <v>60</v>
      </c>
      <c r="BO288" s="4">
        <v>15</v>
      </c>
      <c r="BP288" s="4">
        <v>93</v>
      </c>
      <c r="BQ288" s="4">
        <v>25</v>
      </c>
      <c r="BR288" s="4">
        <v>156</v>
      </c>
      <c r="BS288" s="4">
        <v>28</v>
      </c>
      <c r="BT288" s="4">
        <v>10</v>
      </c>
      <c r="BU288" s="4">
        <v>614</v>
      </c>
      <c r="BV288" s="4">
        <v>5561</v>
      </c>
      <c r="BW288" s="4">
        <v>87226</v>
      </c>
      <c r="BX288" s="29">
        <v>5.9932964747216745E-2</v>
      </c>
    </row>
    <row r="289" spans="1:76" x14ac:dyDescent="0.25">
      <c r="A289" s="6" t="s">
        <v>272</v>
      </c>
      <c r="B289" s="4">
        <v>13</v>
      </c>
      <c r="C289" s="4">
        <v>131</v>
      </c>
      <c r="D289" s="6">
        <v>13117</v>
      </c>
      <c r="E289" s="4" t="s">
        <v>625</v>
      </c>
      <c r="F289" s="4" t="s">
        <v>626</v>
      </c>
      <c r="G289" s="4" t="s">
        <v>653</v>
      </c>
      <c r="H289" s="4">
        <v>29526</v>
      </c>
      <c r="I289" s="4">
        <v>29516</v>
      </c>
      <c r="J289" s="4">
        <v>10</v>
      </c>
      <c r="K289" s="4">
        <v>96249</v>
      </c>
      <c r="L289" s="4">
        <v>46799</v>
      </c>
      <c r="M289" s="4">
        <v>49450</v>
      </c>
      <c r="N289" s="14">
        <f>(L289/M289)*100</f>
        <v>94.639029322548026</v>
      </c>
      <c r="O289" s="4">
        <v>48.7</v>
      </c>
      <c r="P289" s="4">
        <v>27</v>
      </c>
      <c r="Q289" s="4">
        <v>21.6</v>
      </c>
      <c r="R289" s="4">
        <v>18.2</v>
      </c>
      <c r="S289" s="4">
        <v>67.3</v>
      </c>
      <c r="T289" s="4">
        <v>14.6</v>
      </c>
      <c r="U289" s="25">
        <v>4767.4880000000003</v>
      </c>
      <c r="V289" s="34">
        <v>5.6705858558416367E-2</v>
      </c>
      <c r="W289" s="4">
        <v>4635</v>
      </c>
      <c r="X289" s="27">
        <v>5.7788720000000002E-2</v>
      </c>
      <c r="Y289" s="35">
        <v>16864.22</v>
      </c>
      <c r="Z289" s="34">
        <v>0.20331078767776489</v>
      </c>
      <c r="AA289" s="4">
        <v>19181</v>
      </c>
      <c r="AB289" s="29">
        <v>0.24484661999999999</v>
      </c>
      <c r="AC289" s="11">
        <f>VLOOKUP($D289,[1]Hoja2!$A:$E,2,FALSE)</f>
        <v>109728</v>
      </c>
      <c r="AD289" s="11">
        <f>VLOOKUP($D289,[1]Hoja2!$A:$E,3,FALSE)</f>
        <v>104703</v>
      </c>
      <c r="AE289" s="11">
        <f>VLOOKUP($D289,[1]Hoja2!$A:$E,4,FALSE)</f>
        <v>104403</v>
      </c>
      <c r="AF289" s="11">
        <f>VLOOKUP($D289,[1]Hoja2!$A:$E,5,FALSE)</f>
        <v>96835</v>
      </c>
      <c r="AG289" s="36">
        <v>96249</v>
      </c>
      <c r="AH289" s="11">
        <f>K289-AG289</f>
        <v>0</v>
      </c>
      <c r="AI289" s="26">
        <f>AG289/($AG289+$AH289)</f>
        <v>1</v>
      </c>
      <c r="AJ289" s="26">
        <f>AH289/($AG289+$AH289)</f>
        <v>0</v>
      </c>
      <c r="AK289" s="14">
        <f>IFERROR(AG289/AH289,0)</f>
        <v>0</v>
      </c>
      <c r="AL289" s="28">
        <v>38109.259259259255</v>
      </c>
      <c r="AM289" s="30">
        <v>20579</v>
      </c>
      <c r="AN289" s="31">
        <v>0.54</v>
      </c>
      <c r="AO289" s="32">
        <v>83627.486437613014</v>
      </c>
      <c r="AP289" s="32">
        <v>46246</v>
      </c>
      <c r="AQ289" s="31">
        <v>0.55300000000000005</v>
      </c>
      <c r="AR289" s="30">
        <v>6886</v>
      </c>
      <c r="AS289" s="30">
        <v>13693</v>
      </c>
      <c r="AT289" s="31">
        <v>0.66538704504592061</v>
      </c>
      <c r="AU289" s="4">
        <v>1492</v>
      </c>
      <c r="AV289" s="4">
        <v>777</v>
      </c>
      <c r="AW289" s="4">
        <v>488</v>
      </c>
      <c r="AX289" s="4">
        <v>2757</v>
      </c>
      <c r="AY289" s="29">
        <v>0.54100000000000004</v>
      </c>
      <c r="AZ289" s="29">
        <v>0.28199999999999997</v>
      </c>
      <c r="BA289" s="29">
        <v>0.17699999999999999</v>
      </c>
      <c r="BB289" s="4">
        <v>28434</v>
      </c>
      <c r="BC289" s="29">
        <v>9.7000000000000003E-2</v>
      </c>
      <c r="BD289" s="4">
        <v>28179</v>
      </c>
      <c r="BE289" s="4">
        <v>2</v>
      </c>
      <c r="BF289" s="4">
        <v>3</v>
      </c>
      <c r="BG289" s="4">
        <v>4</v>
      </c>
      <c r="BH289" s="4">
        <v>104403</v>
      </c>
      <c r="BI289" s="54">
        <v>6570</v>
      </c>
      <c r="BJ289" s="33">
        <v>6292.9</v>
      </c>
      <c r="BK289" s="4">
        <v>13274</v>
      </c>
      <c r="BL289" s="4">
        <v>12007</v>
      </c>
      <c r="BM289" s="4">
        <v>198</v>
      </c>
      <c r="BN289" s="4">
        <v>34</v>
      </c>
      <c r="BO289" s="4">
        <v>10</v>
      </c>
      <c r="BP289" s="4">
        <v>199</v>
      </c>
      <c r="BQ289" s="4">
        <v>6</v>
      </c>
      <c r="BR289" s="4">
        <v>107</v>
      </c>
      <c r="BS289" s="4">
        <v>8</v>
      </c>
      <c r="BT289" s="4">
        <v>4</v>
      </c>
      <c r="BU289" s="4">
        <v>701</v>
      </c>
      <c r="BV289" s="4">
        <v>6970</v>
      </c>
      <c r="BW289" s="4">
        <v>89279</v>
      </c>
      <c r="BX289" s="29">
        <v>7.2416336793109534E-2</v>
      </c>
    </row>
    <row r="290" spans="1:76" x14ac:dyDescent="0.25">
      <c r="A290" s="6" t="s">
        <v>271</v>
      </c>
      <c r="B290" s="4">
        <v>13</v>
      </c>
      <c r="C290" s="4">
        <v>131</v>
      </c>
      <c r="D290" s="6">
        <v>13116</v>
      </c>
      <c r="E290" s="4" t="s">
        <v>625</v>
      </c>
      <c r="F290" s="4" t="s">
        <v>626</v>
      </c>
      <c r="G290" s="4" t="s">
        <v>634</v>
      </c>
      <c r="H290" s="4">
        <v>26774</v>
      </c>
      <c r="I290" s="4">
        <v>26762</v>
      </c>
      <c r="J290" s="4">
        <v>12</v>
      </c>
      <c r="K290" s="4">
        <v>98804</v>
      </c>
      <c r="L290" s="4">
        <v>49146</v>
      </c>
      <c r="M290" s="4">
        <v>49658</v>
      </c>
      <c r="N290" s="14">
        <f>(L290/M290)*100</f>
        <v>98.96894760159492</v>
      </c>
      <c r="O290" s="4">
        <v>45.8</v>
      </c>
      <c r="P290" s="4">
        <v>28.7</v>
      </c>
      <c r="Q290" s="4">
        <v>17.100000000000001</v>
      </c>
      <c r="R290" s="4">
        <v>19.7</v>
      </c>
      <c r="S290" s="4">
        <v>68.599999999999994</v>
      </c>
      <c r="T290" s="4">
        <v>11.7</v>
      </c>
      <c r="U290" s="25">
        <v>8632.3070000000007</v>
      </c>
      <c r="V290" s="34">
        <v>9.4958603382110596E-2</v>
      </c>
      <c r="W290" s="4">
        <v>5811</v>
      </c>
      <c r="X290" s="27">
        <v>6.6865679999999997E-2</v>
      </c>
      <c r="Y290" s="35">
        <v>25021.41</v>
      </c>
      <c r="Z290" s="34">
        <v>0.28217619657516479</v>
      </c>
      <c r="AA290" s="4">
        <v>31496</v>
      </c>
      <c r="AB290" s="29">
        <v>0.37501350999999999</v>
      </c>
      <c r="AC290" s="11">
        <f>VLOOKUP($D290,[1]Hoja2!$A:$E,2,FALSE)</f>
        <v>118886</v>
      </c>
      <c r="AD290" s="11">
        <f>VLOOKUP($D290,[1]Hoja2!$A:$E,3,FALSE)</f>
        <v>110159</v>
      </c>
      <c r="AE290" s="11">
        <f>VLOOKUP($D290,[1]Hoja2!$A:$E,4,FALSE)</f>
        <v>103865</v>
      </c>
      <c r="AF290" s="11">
        <f>VLOOKUP($D290,[1]Hoja2!$A:$E,5,FALSE)</f>
        <v>95206</v>
      </c>
      <c r="AG290" s="36">
        <v>98804</v>
      </c>
      <c r="AH290" s="11">
        <f>K290-AG290</f>
        <v>0</v>
      </c>
      <c r="AI290" s="26">
        <f>AG290/($AG290+$AH290)</f>
        <v>1</v>
      </c>
      <c r="AJ290" s="26">
        <f>AH290/($AG290+$AH290)</f>
        <v>0</v>
      </c>
      <c r="AK290" s="14">
        <f>IFERROR(AG290/AH290,0)</f>
        <v>0</v>
      </c>
      <c r="AL290" s="28">
        <v>33282.57191201354</v>
      </c>
      <c r="AM290" s="30">
        <v>19670</v>
      </c>
      <c r="AN290" s="31">
        <v>0.59099999999999997</v>
      </c>
      <c r="AO290" s="32">
        <v>87900.826446280989</v>
      </c>
      <c r="AP290" s="32">
        <v>53180</v>
      </c>
      <c r="AQ290" s="31">
        <v>0.60499999999999998</v>
      </c>
      <c r="AR290" s="30">
        <v>7231</v>
      </c>
      <c r="AS290" s="30">
        <v>12439</v>
      </c>
      <c r="AT290" s="31">
        <v>0.63238434163701063</v>
      </c>
      <c r="AU290" s="4">
        <v>1794</v>
      </c>
      <c r="AV290" s="4">
        <v>1013</v>
      </c>
      <c r="AW290" s="4">
        <v>427</v>
      </c>
      <c r="AX290" s="4">
        <v>3234</v>
      </c>
      <c r="AY290" s="29">
        <v>0.55500000000000005</v>
      </c>
      <c r="AZ290" s="29">
        <v>0.313</v>
      </c>
      <c r="BA290" s="29">
        <v>0.13200000000000001</v>
      </c>
      <c r="BB290" s="4">
        <v>25823</v>
      </c>
      <c r="BC290" s="29">
        <v>0.125</v>
      </c>
      <c r="BD290" s="4">
        <v>25569</v>
      </c>
      <c r="BE290" s="4">
        <v>2</v>
      </c>
      <c r="BF290" s="4">
        <v>8</v>
      </c>
      <c r="BG290" s="4">
        <v>5</v>
      </c>
      <c r="BH290" s="4">
        <v>103865</v>
      </c>
      <c r="BI290" s="54">
        <v>5783</v>
      </c>
      <c r="BJ290" s="33">
        <v>5567.8</v>
      </c>
      <c r="BK290" s="4">
        <v>11188</v>
      </c>
      <c r="BL290" s="4">
        <v>10229</v>
      </c>
      <c r="BM290" s="4">
        <v>161</v>
      </c>
      <c r="BN290" s="4">
        <v>22</v>
      </c>
      <c r="BO290" s="4">
        <v>5</v>
      </c>
      <c r="BP290" s="4">
        <v>58</v>
      </c>
      <c r="BQ290" s="4">
        <v>19</v>
      </c>
      <c r="BR290" s="4">
        <v>147</v>
      </c>
      <c r="BS290" s="4">
        <v>3</v>
      </c>
      <c r="BT290" s="4">
        <v>8</v>
      </c>
      <c r="BU290" s="4">
        <v>536</v>
      </c>
      <c r="BV290" s="4">
        <v>3993</v>
      </c>
      <c r="BW290" s="4">
        <v>94811</v>
      </c>
      <c r="BX290" s="29">
        <v>4.0413343589328368E-2</v>
      </c>
    </row>
    <row r="291" spans="1:76" x14ac:dyDescent="0.25">
      <c r="A291" s="6" t="s">
        <v>292</v>
      </c>
      <c r="B291" s="4">
        <v>13</v>
      </c>
      <c r="C291" s="4">
        <v>133</v>
      </c>
      <c r="D291" s="6">
        <v>13302</v>
      </c>
      <c r="E291" s="4" t="s">
        <v>625</v>
      </c>
      <c r="F291" s="4" t="s">
        <v>671</v>
      </c>
      <c r="G291" s="4" t="s">
        <v>679</v>
      </c>
      <c r="H291" s="4">
        <v>33342</v>
      </c>
      <c r="I291" s="4">
        <v>33316</v>
      </c>
      <c r="J291" s="4">
        <v>26</v>
      </c>
      <c r="K291" s="4">
        <v>102034</v>
      </c>
      <c r="L291" s="4">
        <v>51545</v>
      </c>
      <c r="M291" s="4">
        <v>50489</v>
      </c>
      <c r="N291" s="14">
        <f>(L291/M291)*100</f>
        <v>102.0915446929034</v>
      </c>
      <c r="O291" s="4">
        <v>47.1</v>
      </c>
      <c r="P291" s="4">
        <v>38.6</v>
      </c>
      <c r="Q291" s="4">
        <v>8.6</v>
      </c>
      <c r="R291" s="4">
        <v>26.2</v>
      </c>
      <c r="S291" s="4">
        <v>68</v>
      </c>
      <c r="T291" s="4">
        <v>5.8</v>
      </c>
      <c r="U291" s="25">
        <v>7312.4030000000002</v>
      </c>
      <c r="V291" s="34">
        <v>9.8103024065494537E-2</v>
      </c>
      <c r="W291" s="4">
        <v>2861</v>
      </c>
      <c r="X291" s="27">
        <v>3.607469E-2</v>
      </c>
      <c r="Y291" s="35">
        <v>19800.68</v>
      </c>
      <c r="Z291" s="34">
        <v>0.26750808954238892</v>
      </c>
      <c r="AA291" s="4">
        <v>19784</v>
      </c>
      <c r="AB291" s="29">
        <v>0.25755728999999999</v>
      </c>
      <c r="AC291" s="11">
        <f>VLOOKUP($D291,[1]Hoja2!$A:$E,2,FALSE)</f>
        <v>41957</v>
      </c>
      <c r="AD291" s="11">
        <f>VLOOKUP($D291,[1]Hoja2!$A:$E,3,FALSE)</f>
        <v>74883</v>
      </c>
      <c r="AE291" s="11">
        <f>VLOOKUP($D291,[1]Hoja2!$A:$E,4,FALSE)</f>
        <v>126898</v>
      </c>
      <c r="AF291" s="11">
        <f>VLOOKUP($D291,[1]Hoja2!$A:$E,5,FALSE)</f>
        <v>162410</v>
      </c>
      <c r="AG291" s="36">
        <v>80761</v>
      </c>
      <c r="AH291" s="11">
        <f>K291-AG291</f>
        <v>21273</v>
      </c>
      <c r="AI291" s="26">
        <f>AG291/($AG291+$AH291)</f>
        <v>0.79151067291295063</v>
      </c>
      <c r="AJ291" s="26">
        <f>AH291/($AG291+$AH291)</f>
        <v>0.20848932708704943</v>
      </c>
      <c r="AK291" s="14">
        <f>IFERROR(AG291/AH291,0)</f>
        <v>3.796408593052226</v>
      </c>
      <c r="AL291" s="28">
        <v>28352.941176470591</v>
      </c>
      <c r="AM291" s="30">
        <v>16388</v>
      </c>
      <c r="AN291" s="31">
        <v>0.57799999999999996</v>
      </c>
      <c r="AO291" s="32">
        <v>71035.294117647063</v>
      </c>
      <c r="AP291" s="32">
        <v>42266</v>
      </c>
      <c r="AQ291" s="31">
        <v>0.59499999999999997</v>
      </c>
      <c r="AR291" s="30">
        <v>5389</v>
      </c>
      <c r="AS291" s="30">
        <v>10999</v>
      </c>
      <c r="AT291" s="31">
        <v>0.67116182572614103</v>
      </c>
      <c r="AU291" s="4">
        <v>411</v>
      </c>
      <c r="AV291" s="4">
        <v>495</v>
      </c>
      <c r="AW291" s="4">
        <v>932</v>
      </c>
      <c r="AX291" s="4">
        <v>1838</v>
      </c>
      <c r="AY291" s="29">
        <v>0.224</v>
      </c>
      <c r="AZ291" s="29">
        <v>0.26900000000000002</v>
      </c>
      <c r="BA291" s="29">
        <v>0.50700000000000001</v>
      </c>
      <c r="BB291" s="4">
        <v>29328</v>
      </c>
      <c r="BC291" s="29">
        <v>6.3E-2</v>
      </c>
      <c r="BD291" s="4">
        <v>24915</v>
      </c>
      <c r="BE291" s="4">
        <v>3144</v>
      </c>
      <c r="BF291" s="4">
        <v>1043</v>
      </c>
      <c r="BG291" s="4">
        <v>40</v>
      </c>
      <c r="BH291" s="4">
        <v>126898</v>
      </c>
      <c r="BI291" s="54">
        <v>4731</v>
      </c>
      <c r="BJ291" s="33">
        <v>3728.2</v>
      </c>
      <c r="BK291" s="4">
        <v>10986</v>
      </c>
      <c r="BL291" s="4">
        <v>9980</v>
      </c>
      <c r="BM291" s="4">
        <v>209</v>
      </c>
      <c r="BN291" s="4">
        <v>53</v>
      </c>
      <c r="BO291" s="4">
        <v>25</v>
      </c>
      <c r="BP291" s="4">
        <v>82</v>
      </c>
      <c r="BQ291" s="4">
        <v>26</v>
      </c>
      <c r="BR291" s="4">
        <v>155</v>
      </c>
      <c r="BS291" s="4">
        <v>18</v>
      </c>
      <c r="BT291" s="4">
        <v>9</v>
      </c>
      <c r="BU291" s="4">
        <v>429</v>
      </c>
      <c r="BV291" s="4">
        <v>4122</v>
      </c>
      <c r="BW291" s="4">
        <v>97912</v>
      </c>
      <c r="BX291" s="29">
        <v>4.0398298606346902E-2</v>
      </c>
    </row>
    <row r="292" spans="1:76" x14ac:dyDescent="0.25">
      <c r="A292" s="6" t="s">
        <v>262</v>
      </c>
      <c r="B292" s="4">
        <v>13</v>
      </c>
      <c r="C292" s="4">
        <v>131</v>
      </c>
      <c r="D292" s="6">
        <v>13107</v>
      </c>
      <c r="E292" s="4" t="s">
        <v>625</v>
      </c>
      <c r="F292" s="4" t="s">
        <v>626</v>
      </c>
      <c r="G292" s="4" t="s">
        <v>630</v>
      </c>
      <c r="H292" s="4">
        <v>28945</v>
      </c>
      <c r="I292" s="4">
        <v>28939</v>
      </c>
      <c r="J292" s="4">
        <v>6</v>
      </c>
      <c r="K292" s="4">
        <v>98671</v>
      </c>
      <c r="L292" s="4">
        <v>48122</v>
      </c>
      <c r="M292" s="4">
        <v>50549</v>
      </c>
      <c r="N292" s="14">
        <f>(L292/M292)*100</f>
        <v>95.198718075530678</v>
      </c>
      <c r="O292" s="4">
        <v>48.9</v>
      </c>
      <c r="P292" s="4">
        <v>34.700000000000003</v>
      </c>
      <c r="Q292" s="4">
        <v>14.2</v>
      </c>
      <c r="R292" s="4">
        <v>23.3</v>
      </c>
      <c r="S292" s="4">
        <v>67.2</v>
      </c>
      <c r="T292" s="4">
        <v>9.5</v>
      </c>
      <c r="U292" s="25">
        <v>5335.6</v>
      </c>
      <c r="V292" s="34">
        <v>6.1146702617406845E-2</v>
      </c>
      <c r="W292" s="4">
        <v>4917</v>
      </c>
      <c r="X292" s="27">
        <v>5.6380609999999998E-2</v>
      </c>
      <c r="Y292" s="35">
        <v>20140.32</v>
      </c>
      <c r="Z292" s="34">
        <v>0.238265261054039</v>
      </c>
      <c r="AA292" s="4">
        <v>23744</v>
      </c>
      <c r="AB292" s="29">
        <v>0.28843730000000001</v>
      </c>
      <c r="AC292" s="11">
        <f>VLOOKUP($D292,[1]Hoja2!$A:$E,2,FALSE)</f>
        <v>76619</v>
      </c>
      <c r="AD292" s="11">
        <f>VLOOKUP($D292,[1]Hoja2!$A:$E,3,FALSE)</f>
        <v>91781</v>
      </c>
      <c r="AE292" s="11">
        <f>VLOOKUP($D292,[1]Hoja2!$A:$E,4,FALSE)</f>
        <v>112528</v>
      </c>
      <c r="AF292" s="11">
        <f>VLOOKUP($D292,[1]Hoja2!$A:$E,5,FALSE)</f>
        <v>124581</v>
      </c>
      <c r="AG292" s="36">
        <v>98572</v>
      </c>
      <c r="AH292" s="11">
        <f>K292-AG292</f>
        <v>99</v>
      </c>
      <c r="AI292" s="26">
        <f>AG292/($AG292+$AH292)</f>
        <v>0.99899666568697998</v>
      </c>
      <c r="AJ292" s="26">
        <f>AH292/($AG292+$AH292)</f>
        <v>1.0033343130200364E-3</v>
      </c>
      <c r="AK292" s="14">
        <f>IFERROR(AG292/AH292,0)</f>
        <v>995.67676767676767</v>
      </c>
      <c r="AL292" s="28">
        <v>26403.614457831325</v>
      </c>
      <c r="AM292" s="30">
        <v>13149</v>
      </c>
      <c r="AN292" s="31">
        <v>0.498</v>
      </c>
      <c r="AO292" s="32">
        <v>66838.32335329341</v>
      </c>
      <c r="AP292" s="32">
        <v>33486</v>
      </c>
      <c r="AQ292" s="31">
        <v>0.501</v>
      </c>
      <c r="AR292" s="30">
        <v>4738</v>
      </c>
      <c r="AS292" s="30">
        <v>8411</v>
      </c>
      <c r="AT292" s="31">
        <v>0.63966841584911405</v>
      </c>
      <c r="AU292" s="4">
        <v>923</v>
      </c>
      <c r="AV292" s="4">
        <v>508</v>
      </c>
      <c r="AW292" s="4">
        <v>634</v>
      </c>
      <c r="AX292" s="4">
        <v>2065</v>
      </c>
      <c r="AY292" s="29">
        <v>0.44700000000000001</v>
      </c>
      <c r="AZ292" s="29">
        <v>0.246</v>
      </c>
      <c r="BA292" s="29">
        <v>0.307</v>
      </c>
      <c r="BB292" s="4">
        <v>27041</v>
      </c>
      <c r="BC292" s="29">
        <v>7.5999999999999998E-2</v>
      </c>
      <c r="BD292" s="4">
        <v>26720</v>
      </c>
      <c r="BE292" s="4">
        <v>57</v>
      </c>
      <c r="BF292" s="4">
        <v>44</v>
      </c>
      <c r="BG292" s="4">
        <v>30</v>
      </c>
      <c r="BH292" s="4">
        <v>112528</v>
      </c>
      <c r="BI292" s="54">
        <v>5224</v>
      </c>
      <c r="BJ292" s="33">
        <v>4642.3999999999996</v>
      </c>
      <c r="BK292" s="4">
        <v>9559</v>
      </c>
      <c r="BL292" s="4">
        <v>8534</v>
      </c>
      <c r="BM292" s="4">
        <v>182</v>
      </c>
      <c r="BN292" s="4">
        <v>25</v>
      </c>
      <c r="BO292" s="4">
        <v>8</v>
      </c>
      <c r="BP292" s="4">
        <v>43</v>
      </c>
      <c r="BQ292" s="4">
        <v>18</v>
      </c>
      <c r="BR292" s="4">
        <v>127</v>
      </c>
      <c r="BS292" s="4">
        <v>9</v>
      </c>
      <c r="BT292" s="4">
        <v>5</v>
      </c>
      <c r="BU292" s="4">
        <v>608</v>
      </c>
      <c r="BV292" s="4">
        <v>5170</v>
      </c>
      <c r="BW292" s="4">
        <v>93501</v>
      </c>
      <c r="BX292" s="29">
        <v>5.2396347457713009E-2</v>
      </c>
    </row>
    <row r="293" spans="1:76" x14ac:dyDescent="0.25">
      <c r="A293" s="6" t="s">
        <v>263</v>
      </c>
      <c r="B293" s="4">
        <v>13</v>
      </c>
      <c r="C293" s="4">
        <v>131</v>
      </c>
      <c r="D293" s="6">
        <v>13108</v>
      </c>
      <c r="E293" s="4" t="s">
        <v>625</v>
      </c>
      <c r="F293" s="4" t="s">
        <v>626</v>
      </c>
      <c r="G293" s="4" t="s">
        <v>646</v>
      </c>
      <c r="H293" s="4">
        <v>36666</v>
      </c>
      <c r="I293" s="4">
        <v>36612</v>
      </c>
      <c r="J293" s="4">
        <v>54</v>
      </c>
      <c r="K293" s="4">
        <v>100281</v>
      </c>
      <c r="L293" s="4">
        <v>49186</v>
      </c>
      <c r="M293" s="4">
        <v>51095</v>
      </c>
      <c r="N293" s="14">
        <f>(L293/M293)*100</f>
        <v>96.263822291809376</v>
      </c>
      <c r="O293" s="4">
        <v>38.4</v>
      </c>
      <c r="P293" s="4">
        <v>23.2</v>
      </c>
      <c r="Q293" s="4">
        <v>15.2</v>
      </c>
      <c r="R293" s="4">
        <v>16.8</v>
      </c>
      <c r="S293" s="4">
        <v>72.2</v>
      </c>
      <c r="T293" s="4">
        <v>11</v>
      </c>
      <c r="U293" s="25">
        <v>4295.4070000000002</v>
      </c>
      <c r="V293" s="34">
        <v>9.8489150404930115E-2</v>
      </c>
      <c r="W293" s="4">
        <v>3492</v>
      </c>
      <c r="X293" s="27">
        <v>8.5028419999999993E-2</v>
      </c>
      <c r="Y293" s="35">
        <v>9214.4599999999991</v>
      </c>
      <c r="Z293" s="34">
        <v>0.21343602240085602</v>
      </c>
      <c r="AA293" s="4">
        <v>8522</v>
      </c>
      <c r="AB293" s="29">
        <v>0.20910529</v>
      </c>
      <c r="AC293" s="11">
        <f>VLOOKUP($D293,[1]Hoja2!$A:$E,2,FALSE)</f>
        <v>71823</v>
      </c>
      <c r="AD293" s="11">
        <f>VLOOKUP($D293,[1]Hoja2!$A:$E,3,FALSE)</f>
        <v>84919</v>
      </c>
      <c r="AE293" s="11">
        <f>VLOOKUP($D293,[1]Hoja2!$A:$E,4,FALSE)</f>
        <v>142065</v>
      </c>
      <c r="AF293" s="11">
        <f>VLOOKUP($D293,[1]Hoja2!$A:$E,5,FALSE)</f>
        <v>165481</v>
      </c>
      <c r="AG293" s="36">
        <v>100281</v>
      </c>
      <c r="AH293" s="11">
        <f>K293-AG293</f>
        <v>0</v>
      </c>
      <c r="AI293" s="26">
        <f>AG293/($AG293+$AH293)</f>
        <v>1</v>
      </c>
      <c r="AJ293" s="26">
        <f>AH293/($AG293+$AH293)</f>
        <v>0</v>
      </c>
      <c r="AK293" s="14">
        <f>IFERROR(AG293/AH293,0)</f>
        <v>0</v>
      </c>
      <c r="AL293" s="28">
        <v>27183.098591549297</v>
      </c>
      <c r="AM293" s="30">
        <v>13510</v>
      </c>
      <c r="AN293" s="31">
        <v>0.497</v>
      </c>
      <c r="AO293" s="32">
        <v>61361.788617886181</v>
      </c>
      <c r="AP293" s="32">
        <v>30190</v>
      </c>
      <c r="AQ293" s="31">
        <v>0.49199999999999999</v>
      </c>
      <c r="AR293" s="30">
        <v>4078</v>
      </c>
      <c r="AS293" s="30">
        <v>9432</v>
      </c>
      <c r="AT293" s="31">
        <v>0.6981495188749075</v>
      </c>
      <c r="AU293" s="4">
        <v>2794</v>
      </c>
      <c r="AV293" s="4">
        <v>1202</v>
      </c>
      <c r="AW293" s="4">
        <v>123</v>
      </c>
      <c r="AX293" s="4">
        <v>4119</v>
      </c>
      <c r="AY293" s="29">
        <v>0.67800000000000005</v>
      </c>
      <c r="AZ293" s="29">
        <v>0.29199999999999998</v>
      </c>
      <c r="BA293" s="29">
        <v>0.03</v>
      </c>
      <c r="BB293" s="4">
        <v>31958</v>
      </c>
      <c r="BC293" s="29">
        <v>0.129</v>
      </c>
      <c r="BD293" s="4">
        <v>31641</v>
      </c>
      <c r="BE293" s="4">
        <v>7</v>
      </c>
      <c r="BF293" s="4">
        <v>6</v>
      </c>
      <c r="BG293" s="4">
        <v>3</v>
      </c>
      <c r="BH293" s="4">
        <v>142065</v>
      </c>
      <c r="BI293" s="54">
        <v>8235</v>
      </c>
      <c r="BJ293" s="33">
        <v>5796.6</v>
      </c>
      <c r="BK293" s="4">
        <v>7173</v>
      </c>
      <c r="BL293" s="4">
        <v>5222</v>
      </c>
      <c r="BM293" s="4">
        <v>351</v>
      </c>
      <c r="BN293" s="4">
        <v>29</v>
      </c>
      <c r="BO293" s="4">
        <v>30</v>
      </c>
      <c r="BP293" s="4">
        <v>475</v>
      </c>
      <c r="BQ293" s="4">
        <v>27</v>
      </c>
      <c r="BR293" s="4">
        <v>116</v>
      </c>
      <c r="BS293" s="4">
        <v>16</v>
      </c>
      <c r="BT293" s="4">
        <v>8</v>
      </c>
      <c r="BU293" s="4">
        <v>899</v>
      </c>
      <c r="BV293" s="4">
        <v>30493</v>
      </c>
      <c r="BW293" s="4">
        <v>69788</v>
      </c>
      <c r="BX293" s="29">
        <v>0.30407554771093226</v>
      </c>
    </row>
    <row r="294" spans="1:76" x14ac:dyDescent="0.25">
      <c r="A294" s="6" t="s">
        <v>276</v>
      </c>
      <c r="B294" s="4">
        <v>13</v>
      </c>
      <c r="C294" s="4">
        <v>131</v>
      </c>
      <c r="D294" s="6">
        <v>13121</v>
      </c>
      <c r="E294" s="4" t="s">
        <v>625</v>
      </c>
      <c r="F294" s="4" t="s">
        <v>626</v>
      </c>
      <c r="G294" s="4" t="s">
        <v>654</v>
      </c>
      <c r="H294" s="4">
        <v>29906</v>
      </c>
      <c r="I294" s="4">
        <v>29890</v>
      </c>
      <c r="J294" s="4">
        <v>16</v>
      </c>
      <c r="K294" s="4">
        <v>101174</v>
      </c>
      <c r="L294" s="4">
        <v>49513</v>
      </c>
      <c r="M294" s="4">
        <v>51661</v>
      </c>
      <c r="N294" s="14">
        <f>(L294/M294)*100</f>
        <v>95.842124620119634</v>
      </c>
      <c r="O294" s="4">
        <v>47.2</v>
      </c>
      <c r="P294" s="4">
        <v>26.3</v>
      </c>
      <c r="Q294" s="4">
        <v>20.9</v>
      </c>
      <c r="R294" s="4">
        <v>17.8</v>
      </c>
      <c r="S294" s="4">
        <v>67.900000000000006</v>
      </c>
      <c r="T294" s="4">
        <v>14.2</v>
      </c>
      <c r="U294" s="25">
        <v>9096</v>
      </c>
      <c r="V294" s="34">
        <v>0.11019310355186462</v>
      </c>
      <c r="W294" s="4">
        <v>4841</v>
      </c>
      <c r="X294" s="27">
        <v>6.2114790000000003E-2</v>
      </c>
      <c r="Y294" s="35">
        <v>24974</v>
      </c>
      <c r="Z294" s="34">
        <v>0.30983573198318481</v>
      </c>
      <c r="AA294" s="4">
        <v>19489</v>
      </c>
      <c r="AB294" s="29">
        <v>0.26762879000000001</v>
      </c>
      <c r="AC294" s="11">
        <f>VLOOKUP($D294,[1]Hoja2!$A:$E,2,FALSE)</f>
        <v>122133</v>
      </c>
      <c r="AD294" s="11">
        <f>VLOOKUP($D294,[1]Hoja2!$A:$E,3,FALSE)</f>
        <v>113065</v>
      </c>
      <c r="AE294" s="11">
        <f>VLOOKUP($D294,[1]Hoja2!$A:$E,4,FALSE)</f>
        <v>107803</v>
      </c>
      <c r="AF294" s="11">
        <f>VLOOKUP($D294,[1]Hoja2!$A:$E,5,FALSE)</f>
        <v>98337</v>
      </c>
      <c r="AG294" s="36">
        <v>101174</v>
      </c>
      <c r="AH294" s="11">
        <f>K294-AG294</f>
        <v>0</v>
      </c>
      <c r="AI294" s="26">
        <f>AG294/($AG294+$AH294)</f>
        <v>1</v>
      </c>
      <c r="AJ294" s="26">
        <f>AH294/($AG294+$AH294)</f>
        <v>0</v>
      </c>
      <c r="AK294" s="14">
        <f>IFERROR(AG294/AH294,0)</f>
        <v>0</v>
      </c>
      <c r="AL294" s="28">
        <v>38404.021937842779</v>
      </c>
      <c r="AM294" s="30">
        <v>21007</v>
      </c>
      <c r="AN294" s="31">
        <v>0.54700000000000004</v>
      </c>
      <c r="AO294" s="32">
        <v>93375.227686703089</v>
      </c>
      <c r="AP294" s="32">
        <v>51263</v>
      </c>
      <c r="AQ294" s="31">
        <v>0.54900000000000004</v>
      </c>
      <c r="AR294" s="30">
        <v>7336</v>
      </c>
      <c r="AS294" s="30">
        <v>13671</v>
      </c>
      <c r="AT294" s="31">
        <v>0.65078307230923027</v>
      </c>
      <c r="AU294" s="4">
        <v>1621</v>
      </c>
      <c r="AV294" s="4">
        <v>941</v>
      </c>
      <c r="AW294" s="4">
        <v>363</v>
      </c>
      <c r="AX294" s="4">
        <v>2925</v>
      </c>
      <c r="AY294" s="29">
        <v>0.55400000000000005</v>
      </c>
      <c r="AZ294" s="29">
        <v>0.32200000000000001</v>
      </c>
      <c r="BA294" s="29">
        <v>0.124</v>
      </c>
      <c r="BB294" s="4">
        <v>28283</v>
      </c>
      <c r="BC294" s="29">
        <v>0.10299999999999999</v>
      </c>
      <c r="BD294" s="4">
        <v>28009</v>
      </c>
      <c r="BE294" s="4">
        <v>8</v>
      </c>
      <c r="BF294" s="4">
        <v>5</v>
      </c>
      <c r="BG294" s="4">
        <v>1</v>
      </c>
      <c r="BH294" s="4">
        <v>107803</v>
      </c>
      <c r="BI294" s="54">
        <v>5772</v>
      </c>
      <c r="BJ294" s="33">
        <v>5354.2</v>
      </c>
      <c r="BK294" s="4">
        <v>10647</v>
      </c>
      <c r="BL294" s="4">
        <v>9332</v>
      </c>
      <c r="BM294" s="4">
        <v>232</v>
      </c>
      <c r="BN294" s="4">
        <v>70</v>
      </c>
      <c r="BO294" s="4">
        <v>3</v>
      </c>
      <c r="BP294" s="4">
        <v>60</v>
      </c>
      <c r="BQ294" s="4">
        <v>18</v>
      </c>
      <c r="BR294" s="4">
        <v>163</v>
      </c>
      <c r="BS294" s="4">
        <v>28</v>
      </c>
      <c r="BT294" s="4">
        <v>32</v>
      </c>
      <c r="BU294" s="4">
        <v>709</v>
      </c>
      <c r="BV294" s="4">
        <v>5523</v>
      </c>
      <c r="BW294" s="4">
        <v>95651</v>
      </c>
      <c r="BX294" s="29">
        <v>5.4589123687904008E-2</v>
      </c>
    </row>
    <row r="295" spans="1:76" x14ac:dyDescent="0.25">
      <c r="A295" s="6" t="s">
        <v>2</v>
      </c>
      <c r="B295" s="4">
        <v>1</v>
      </c>
      <c r="C295" s="4">
        <v>11</v>
      </c>
      <c r="D295" s="6">
        <v>1107</v>
      </c>
      <c r="E295" s="4" t="s">
        <v>498</v>
      </c>
      <c r="F295" s="4" t="s">
        <v>499</v>
      </c>
      <c r="G295" s="4" t="s">
        <v>500</v>
      </c>
      <c r="H295" s="4">
        <v>33178</v>
      </c>
      <c r="I295" s="4">
        <v>33162</v>
      </c>
      <c r="J295" s="4">
        <v>16</v>
      </c>
      <c r="K295" s="4">
        <v>108375</v>
      </c>
      <c r="L295" s="4">
        <v>54206</v>
      </c>
      <c r="M295" s="4">
        <v>54169</v>
      </c>
      <c r="N295" s="14">
        <f>(L295/M295)*100</f>
        <v>100.06830474994923</v>
      </c>
      <c r="O295" s="4">
        <v>48.3</v>
      </c>
      <c r="P295" s="4">
        <v>42</v>
      </c>
      <c r="Q295" s="4">
        <v>6.3</v>
      </c>
      <c r="R295" s="4">
        <v>28.3</v>
      </c>
      <c r="S295" s="4">
        <v>67.400000000000006</v>
      </c>
      <c r="T295" s="4">
        <v>4.3</v>
      </c>
      <c r="U295" s="25">
        <v>9768</v>
      </c>
      <c r="V295" s="34">
        <v>8.5072286427021027E-2</v>
      </c>
      <c r="W295" s="4">
        <v>9847</v>
      </c>
      <c r="X295" s="27">
        <v>7.7554719999999994E-2</v>
      </c>
      <c r="Y295" s="35">
        <v>25191</v>
      </c>
      <c r="Z295" s="34">
        <v>0.23182258009910583</v>
      </c>
      <c r="AA295" s="4">
        <v>33108</v>
      </c>
      <c r="AB295" s="29">
        <v>0.27545136999999997</v>
      </c>
      <c r="AC295" s="11">
        <f>VLOOKUP($D295,[1]Hoja2!$A:$E,2,FALSE)</f>
        <v>53625</v>
      </c>
      <c r="AD295" s="11">
        <f>VLOOKUP($D295,[1]Hoja2!$A:$E,3,FALSE)</f>
        <v>91654</v>
      </c>
      <c r="AE295" s="11">
        <f>VLOOKUP($D295,[1]Hoja2!$A:$E,4,FALSE)</f>
        <v>129999</v>
      </c>
      <c r="AF295" s="11">
        <f>VLOOKUP($D295,[1]Hoja2!$A:$E,5,FALSE)</f>
        <v>162080</v>
      </c>
      <c r="AG295" s="36">
        <v>105884</v>
      </c>
      <c r="AH295" s="11">
        <f>K295-AG295</f>
        <v>2491</v>
      </c>
      <c r="AI295" s="26">
        <f>AG295/($AG295+$AH295)</f>
        <v>0.97701499423298732</v>
      </c>
      <c r="AJ295" s="26">
        <f>AH295/($AG295+$AH295)</f>
        <v>2.2985005767012689E-2</v>
      </c>
      <c r="AK295" s="14">
        <f>IFERROR(AG295/AH295,0)</f>
        <v>42.506623845845041</v>
      </c>
      <c r="AL295" s="28">
        <v>40550.802139037427</v>
      </c>
      <c r="AM295" s="30">
        <v>22749</v>
      </c>
      <c r="AN295" s="31">
        <v>0.56100000000000005</v>
      </c>
      <c r="AO295" s="32">
        <v>99380.634390651088</v>
      </c>
      <c r="AP295" s="32">
        <v>59529</v>
      </c>
      <c r="AQ295" s="31">
        <v>0.59899999999999998</v>
      </c>
      <c r="AR295" s="30">
        <v>7077</v>
      </c>
      <c r="AS295" s="30">
        <v>15672</v>
      </c>
      <c r="AT295" s="31">
        <v>0.68890940261110378</v>
      </c>
      <c r="AU295" s="4">
        <v>1246</v>
      </c>
      <c r="AV295" s="4">
        <v>989</v>
      </c>
      <c r="AW295" s="4">
        <v>2352</v>
      </c>
      <c r="AX295" s="4">
        <v>4587</v>
      </c>
      <c r="AY295" s="29">
        <v>0.27200000000000002</v>
      </c>
      <c r="AZ295" s="29">
        <v>0.216</v>
      </c>
      <c r="BA295" s="29">
        <v>0.51300000000000001</v>
      </c>
      <c r="BB295" s="4">
        <v>28453</v>
      </c>
      <c r="BC295" s="29">
        <v>0.161</v>
      </c>
      <c r="BD295" s="4">
        <v>26441</v>
      </c>
      <c r="BE295" s="4">
        <v>77</v>
      </c>
      <c r="BF295" s="4">
        <v>1656</v>
      </c>
      <c r="BG295" s="4">
        <v>21</v>
      </c>
      <c r="BH295" s="4">
        <v>129999</v>
      </c>
      <c r="BI295" s="54">
        <v>7838</v>
      </c>
      <c r="BJ295" s="33">
        <v>6029.3</v>
      </c>
      <c r="BK295" s="4">
        <v>32079</v>
      </c>
      <c r="BL295" s="4">
        <v>5397</v>
      </c>
      <c r="BM295" s="4">
        <v>20034</v>
      </c>
      <c r="BN295" s="4">
        <v>29</v>
      </c>
      <c r="BO295" s="4">
        <v>314</v>
      </c>
      <c r="BP295" s="4">
        <v>2412</v>
      </c>
      <c r="BQ295" s="4">
        <v>285</v>
      </c>
      <c r="BR295" s="4">
        <v>2608</v>
      </c>
      <c r="BS295" s="4">
        <v>7</v>
      </c>
      <c r="BT295" s="4">
        <v>7</v>
      </c>
      <c r="BU295" s="4">
        <v>986</v>
      </c>
      <c r="BV295" s="4">
        <v>13052</v>
      </c>
      <c r="BW295" s="4">
        <v>95323</v>
      </c>
      <c r="BX295" s="29">
        <v>0.12043367935409457</v>
      </c>
    </row>
    <row r="296" spans="1:76" x14ac:dyDescent="0.25">
      <c r="A296" s="6" t="s">
        <v>270</v>
      </c>
      <c r="B296" s="4">
        <v>13</v>
      </c>
      <c r="C296" s="4">
        <v>131</v>
      </c>
      <c r="D296" s="6">
        <v>13115</v>
      </c>
      <c r="E296" s="4" t="s">
        <v>625</v>
      </c>
      <c r="F296" s="4" t="s">
        <v>626</v>
      </c>
      <c r="G296" s="4" t="s">
        <v>628</v>
      </c>
      <c r="H296" s="4">
        <v>31225</v>
      </c>
      <c r="I296" s="4">
        <v>31195</v>
      </c>
      <c r="J296" s="4">
        <v>30</v>
      </c>
      <c r="K296" s="4">
        <v>105833</v>
      </c>
      <c r="L296" s="4">
        <v>50500</v>
      </c>
      <c r="M296" s="4">
        <v>55333</v>
      </c>
      <c r="N296" s="14">
        <f>(L296/M296)*100</f>
        <v>91.265610033795383</v>
      </c>
      <c r="O296" s="4">
        <v>44.6</v>
      </c>
      <c r="P296" s="4">
        <v>33.6</v>
      </c>
      <c r="Q296" s="4">
        <v>11</v>
      </c>
      <c r="R296" s="4">
        <v>23.2</v>
      </c>
      <c r="S296" s="4">
        <v>69.2</v>
      </c>
      <c r="T296" s="4">
        <v>7.6</v>
      </c>
      <c r="U296" s="25">
        <v>3020.07</v>
      </c>
      <c r="V296" s="34">
        <v>2.4585392326116562E-2</v>
      </c>
      <c r="W296" s="4">
        <v>3593</v>
      </c>
      <c r="X296" s="27">
        <v>2.842101E-2</v>
      </c>
      <c r="Y296" s="35">
        <v>20233.43</v>
      </c>
      <c r="Z296" s="34">
        <v>0.17280532419681549</v>
      </c>
      <c r="AA296" s="4">
        <v>19696</v>
      </c>
      <c r="AB296" s="29">
        <v>0.17182713999999999</v>
      </c>
      <c r="AC296" s="11">
        <f>VLOOKUP($D296,[1]Hoja2!$A:$E,2,FALSE)</f>
        <v>76731</v>
      </c>
      <c r="AD296" s="11">
        <f>VLOOKUP($D296,[1]Hoja2!$A:$E,3,FALSE)</f>
        <v>94364</v>
      </c>
      <c r="AE296" s="11">
        <f>VLOOKUP($D296,[1]Hoja2!$A:$E,4,FALSE)</f>
        <v>124076</v>
      </c>
      <c r="AF296" s="11">
        <f>VLOOKUP($D296,[1]Hoja2!$A:$E,5,FALSE)</f>
        <v>137425</v>
      </c>
      <c r="AG296" s="36">
        <v>103134</v>
      </c>
      <c r="AH296" s="11">
        <f>K296-AG296</f>
        <v>2699</v>
      </c>
      <c r="AI296" s="26">
        <f>AG296/($AG296+$AH296)</f>
        <v>0.97449755747262201</v>
      </c>
      <c r="AJ296" s="26">
        <f>AH296/($AG296+$AH296)</f>
        <v>2.5502442527378041E-2</v>
      </c>
      <c r="AK296" s="14">
        <f>IFERROR(AG296/AH296,0)</f>
        <v>38.21193034457206</v>
      </c>
      <c r="AL296" s="28">
        <v>13000</v>
      </c>
      <c r="AM296" s="30">
        <v>5733</v>
      </c>
      <c r="AN296" s="31">
        <v>0.441</v>
      </c>
      <c r="AO296" s="32">
        <v>33122.494432071268</v>
      </c>
      <c r="AP296" s="32">
        <v>14872</v>
      </c>
      <c r="AQ296" s="31">
        <v>0.44900000000000001</v>
      </c>
      <c r="AR296" s="30">
        <v>1865</v>
      </c>
      <c r="AS296" s="30">
        <v>3868</v>
      </c>
      <c r="AT296" s="31">
        <v>0.67469038897610323</v>
      </c>
      <c r="AU296" s="4">
        <v>459</v>
      </c>
      <c r="AV296" s="4">
        <v>229</v>
      </c>
      <c r="AW296" s="4">
        <v>337</v>
      </c>
      <c r="AX296" s="4">
        <v>1025</v>
      </c>
      <c r="AY296" s="29">
        <v>0.44800000000000001</v>
      </c>
      <c r="AZ296" s="29">
        <v>0.223</v>
      </c>
      <c r="BA296" s="29">
        <v>0.32900000000000001</v>
      </c>
      <c r="BB296" s="4">
        <v>26405</v>
      </c>
      <c r="BC296" s="29">
        <v>3.9E-2</v>
      </c>
      <c r="BD296" s="4">
        <v>25631</v>
      </c>
      <c r="BE296" s="4">
        <v>258</v>
      </c>
      <c r="BF296" s="4">
        <v>15</v>
      </c>
      <c r="BG296" s="4">
        <v>374</v>
      </c>
      <c r="BH296" s="4">
        <v>124076</v>
      </c>
      <c r="BI296" s="54">
        <v>4889</v>
      </c>
      <c r="BJ296" s="33">
        <v>3940.3</v>
      </c>
      <c r="BK296" s="4">
        <v>5275</v>
      </c>
      <c r="BL296" s="4">
        <v>4075</v>
      </c>
      <c r="BM296" s="4">
        <v>132</v>
      </c>
      <c r="BN296" s="4">
        <v>23</v>
      </c>
      <c r="BO296" s="4">
        <v>7</v>
      </c>
      <c r="BP296" s="4">
        <v>137</v>
      </c>
      <c r="BQ296" s="4">
        <v>5</v>
      </c>
      <c r="BR296" s="4">
        <v>54</v>
      </c>
      <c r="BS296" s="4">
        <v>7</v>
      </c>
      <c r="BT296" s="4">
        <v>5</v>
      </c>
      <c r="BU296" s="4">
        <v>830</v>
      </c>
      <c r="BV296" s="4">
        <v>11094</v>
      </c>
      <c r="BW296" s="4">
        <v>94739</v>
      </c>
      <c r="BX296" s="29">
        <v>0.10482552700953389</v>
      </c>
    </row>
    <row r="297" spans="1:76" x14ac:dyDescent="0.25">
      <c r="A297" s="6" t="s">
        <v>281</v>
      </c>
      <c r="B297" s="4">
        <v>13</v>
      </c>
      <c r="C297" s="4">
        <v>131</v>
      </c>
      <c r="D297" s="6">
        <v>13126</v>
      </c>
      <c r="E297" s="4" t="s">
        <v>625</v>
      </c>
      <c r="F297" s="4" t="s">
        <v>626</v>
      </c>
      <c r="G297" s="4" t="s">
        <v>651</v>
      </c>
      <c r="H297" s="4">
        <v>38989</v>
      </c>
      <c r="I297" s="4">
        <v>38951</v>
      </c>
      <c r="J297" s="4">
        <v>38</v>
      </c>
      <c r="K297" s="4">
        <v>110026</v>
      </c>
      <c r="L297" s="4">
        <v>53669</v>
      </c>
      <c r="M297" s="4">
        <v>56357</v>
      </c>
      <c r="N297" s="14">
        <f>(L297/M297)*100</f>
        <v>95.23040616072538</v>
      </c>
      <c r="O297" s="4">
        <v>43.9</v>
      </c>
      <c r="P297" s="4">
        <v>25.2</v>
      </c>
      <c r="Q297" s="4">
        <v>18.7</v>
      </c>
      <c r="R297" s="4">
        <v>17.5</v>
      </c>
      <c r="S297" s="4">
        <v>69.5</v>
      </c>
      <c r="T297" s="4">
        <v>13</v>
      </c>
      <c r="U297" s="25">
        <v>4632</v>
      </c>
      <c r="V297" s="34">
        <v>5.9445586055517197E-2</v>
      </c>
      <c r="W297" s="4">
        <v>2753</v>
      </c>
      <c r="X297" s="27">
        <v>3.7270299999999999E-2</v>
      </c>
      <c r="Y297" s="35">
        <v>10267</v>
      </c>
      <c r="Z297" s="34">
        <v>0.1346050500869751</v>
      </c>
      <c r="AA297" s="4">
        <v>17018</v>
      </c>
      <c r="AB297" s="29">
        <v>0.23482269</v>
      </c>
      <c r="AC297" s="11">
        <f>VLOOKUP($D297,[1]Hoja2!$A:$E,2,FALSE)</f>
        <v>114714</v>
      </c>
      <c r="AD297" s="11">
        <f>VLOOKUP($D297,[1]Hoja2!$A:$E,3,FALSE)</f>
        <v>110978</v>
      </c>
      <c r="AE297" s="11">
        <f>VLOOKUP($D297,[1]Hoja2!$A:$E,4,FALSE)</f>
        <v>136368</v>
      </c>
      <c r="AF297" s="11">
        <f>VLOOKUP($D297,[1]Hoja2!$A:$E,5,FALSE)</f>
        <v>146697</v>
      </c>
      <c r="AG297" s="36">
        <v>110026</v>
      </c>
      <c r="AH297" s="11">
        <f>K297-AG297</f>
        <v>0</v>
      </c>
      <c r="AI297" s="26">
        <f>AG297/($AG297+$AH297)</f>
        <v>1</v>
      </c>
      <c r="AJ297" s="26">
        <f>AH297/($AG297+$AH297)</f>
        <v>0</v>
      </c>
      <c r="AK297" s="14">
        <f>IFERROR(AG297/AH297,0)</f>
        <v>0</v>
      </c>
      <c r="AL297" s="28">
        <v>40641.732283464567</v>
      </c>
      <c r="AM297" s="30">
        <v>20646</v>
      </c>
      <c r="AN297" s="31">
        <v>0.50800000000000001</v>
      </c>
      <c r="AO297" s="32">
        <v>92583.984375</v>
      </c>
      <c r="AP297" s="32">
        <v>47403</v>
      </c>
      <c r="AQ297" s="31">
        <v>0.51200000000000001</v>
      </c>
      <c r="AR297" s="30">
        <v>6362</v>
      </c>
      <c r="AS297" s="30">
        <v>14284</v>
      </c>
      <c r="AT297" s="31">
        <v>0.69185314346604665</v>
      </c>
      <c r="AU297" s="4">
        <v>1823</v>
      </c>
      <c r="AV297" s="4">
        <v>804</v>
      </c>
      <c r="AW297" s="4">
        <v>467</v>
      </c>
      <c r="AX297" s="4">
        <v>3094</v>
      </c>
      <c r="AY297" s="29">
        <v>0.58899999999999997</v>
      </c>
      <c r="AZ297" s="29">
        <v>0.26</v>
      </c>
      <c r="BA297" s="29">
        <v>0.151</v>
      </c>
      <c r="BB297" s="4">
        <v>33746</v>
      </c>
      <c r="BC297" s="29">
        <v>9.1999999999999998E-2</v>
      </c>
      <c r="BD297" s="4">
        <v>33432</v>
      </c>
      <c r="BE297" s="4">
        <v>13</v>
      </c>
      <c r="BF297" s="4">
        <v>4</v>
      </c>
      <c r="BG297" s="4">
        <v>6</v>
      </c>
      <c r="BH297" s="4">
        <v>136368</v>
      </c>
      <c r="BI297" s="54">
        <v>8163</v>
      </c>
      <c r="BJ297" s="33">
        <v>5986</v>
      </c>
      <c r="BK297" s="4">
        <v>10967</v>
      </c>
      <c r="BL297" s="4">
        <v>9496</v>
      </c>
      <c r="BM297" s="4">
        <v>266</v>
      </c>
      <c r="BN297" s="4">
        <v>37</v>
      </c>
      <c r="BO297" s="4">
        <v>17</v>
      </c>
      <c r="BP297" s="4">
        <v>216</v>
      </c>
      <c r="BQ297" s="4">
        <v>13</v>
      </c>
      <c r="BR297" s="4">
        <v>128</v>
      </c>
      <c r="BS297" s="4">
        <v>19</v>
      </c>
      <c r="BT297" s="4">
        <v>11</v>
      </c>
      <c r="BU297" s="4">
        <v>764</v>
      </c>
      <c r="BV297" s="4">
        <v>12059</v>
      </c>
      <c r="BW297" s="4">
        <v>97967</v>
      </c>
      <c r="BX297" s="29">
        <v>0.10960136694963009</v>
      </c>
    </row>
    <row r="298" spans="1:76" x14ac:dyDescent="0.25">
      <c r="A298" s="6" t="s">
        <v>285</v>
      </c>
      <c r="B298" s="4">
        <v>13</v>
      </c>
      <c r="C298" s="4">
        <v>131</v>
      </c>
      <c r="D298" s="6">
        <v>13130</v>
      </c>
      <c r="E298" s="4" t="s">
        <v>625</v>
      </c>
      <c r="F298" s="4" t="s">
        <v>626</v>
      </c>
      <c r="G298" s="4" t="s">
        <v>655</v>
      </c>
      <c r="H298" s="4">
        <v>42947</v>
      </c>
      <c r="I298" s="4">
        <v>42893</v>
      </c>
      <c r="J298" s="4">
        <v>54</v>
      </c>
      <c r="K298" s="4">
        <v>107954</v>
      </c>
      <c r="L298" s="4">
        <v>50738</v>
      </c>
      <c r="M298" s="4">
        <v>57216</v>
      </c>
      <c r="N298" s="14">
        <f>(L298/M298)*100</f>
        <v>88.677992170022364</v>
      </c>
      <c r="O298" s="4">
        <v>41.6</v>
      </c>
      <c r="P298" s="4">
        <v>23.5</v>
      </c>
      <c r="Q298" s="4">
        <v>18.100000000000001</v>
      </c>
      <c r="R298" s="4">
        <v>16.600000000000001</v>
      </c>
      <c r="S298" s="4">
        <v>70.599999999999994</v>
      </c>
      <c r="T298" s="4">
        <v>12.8</v>
      </c>
      <c r="U298" s="25">
        <v>2186</v>
      </c>
      <c r="V298" s="34">
        <v>3.4642875194549561E-2</v>
      </c>
      <c r="W298" s="4">
        <v>2945</v>
      </c>
      <c r="X298" s="27">
        <v>4.846963E-2</v>
      </c>
      <c r="Y298" s="35">
        <v>7137</v>
      </c>
      <c r="Z298" s="34">
        <v>0.11625482887029648</v>
      </c>
      <c r="AA298" s="4">
        <v>10157</v>
      </c>
      <c r="AB298" s="29">
        <v>0.17245068999999999</v>
      </c>
      <c r="AC298" s="11">
        <f>VLOOKUP($D298,[1]Hoja2!$A:$E,2,FALSE)</f>
        <v>80657</v>
      </c>
      <c r="AD298" s="11">
        <f>VLOOKUP($D298,[1]Hoja2!$A:$E,3,FALSE)</f>
        <v>97013</v>
      </c>
      <c r="AE298" s="11">
        <f>VLOOKUP($D298,[1]Hoja2!$A:$E,4,FALSE)</f>
        <v>133059</v>
      </c>
      <c r="AF298" s="11">
        <f>VLOOKUP($D298,[1]Hoja2!$A:$E,5,FALSE)</f>
        <v>164830</v>
      </c>
      <c r="AG298" s="36">
        <v>107954</v>
      </c>
      <c r="AH298" s="11">
        <f>K298-AG298</f>
        <v>0</v>
      </c>
      <c r="AI298" s="26">
        <f>AG298/($AG298+$AH298)</f>
        <v>1</v>
      </c>
      <c r="AJ298" s="26">
        <f>AH298/($AG298+$AH298)</f>
        <v>0</v>
      </c>
      <c r="AK298" s="14">
        <f>IFERROR(AG298/AH298,0)</f>
        <v>0</v>
      </c>
      <c r="AL298" s="28">
        <v>27303.393213572854</v>
      </c>
      <c r="AM298" s="30">
        <v>13679</v>
      </c>
      <c r="AN298" s="31">
        <v>0.501</v>
      </c>
      <c r="AO298" s="32">
        <v>57436.590436590435</v>
      </c>
      <c r="AP298" s="32">
        <v>27627</v>
      </c>
      <c r="AQ298" s="31">
        <v>0.48099999999999998</v>
      </c>
      <c r="AR298" s="30">
        <v>4366</v>
      </c>
      <c r="AS298" s="30">
        <v>9313</v>
      </c>
      <c r="AT298" s="31">
        <v>0.6808246216828715</v>
      </c>
      <c r="AU298" s="4">
        <v>1255</v>
      </c>
      <c r="AV298" s="4">
        <v>431</v>
      </c>
      <c r="AW298" s="4">
        <v>166</v>
      </c>
      <c r="AX298" s="4">
        <v>1852</v>
      </c>
      <c r="AY298" s="29">
        <v>0.67800000000000005</v>
      </c>
      <c r="AZ298" s="29">
        <v>0.23300000000000001</v>
      </c>
      <c r="BA298" s="29">
        <v>0.09</v>
      </c>
      <c r="BB298" s="4">
        <v>37107</v>
      </c>
      <c r="BC298" s="29">
        <v>0.05</v>
      </c>
      <c r="BD298" s="4">
        <v>36852</v>
      </c>
      <c r="BE298" s="4">
        <v>1</v>
      </c>
      <c r="BF298" s="4">
        <v>3</v>
      </c>
      <c r="BG298" s="4">
        <v>2</v>
      </c>
      <c r="BH298" s="4">
        <v>133059</v>
      </c>
      <c r="BI298" s="54">
        <v>7353</v>
      </c>
      <c r="BJ298" s="33">
        <v>5526.1</v>
      </c>
      <c r="BK298" s="4">
        <v>8258</v>
      </c>
      <c r="BL298" s="4">
        <v>6919</v>
      </c>
      <c r="BM298" s="4">
        <v>304</v>
      </c>
      <c r="BN298" s="4">
        <v>45</v>
      </c>
      <c r="BO298" s="4">
        <v>24</v>
      </c>
      <c r="BP298" s="4">
        <v>120</v>
      </c>
      <c r="BQ298" s="4">
        <v>25</v>
      </c>
      <c r="BR298" s="4">
        <v>201</v>
      </c>
      <c r="BS298" s="4">
        <v>23</v>
      </c>
      <c r="BT298" s="4">
        <v>8</v>
      </c>
      <c r="BU298" s="4">
        <v>589</v>
      </c>
      <c r="BV298" s="4">
        <v>8084</v>
      </c>
      <c r="BW298" s="4">
        <v>99870</v>
      </c>
      <c r="BX298" s="29">
        <v>7.4883746781036362E-2</v>
      </c>
    </row>
    <row r="299" spans="1:76" x14ac:dyDescent="0.25">
      <c r="A299" s="6" t="s">
        <v>36</v>
      </c>
      <c r="B299" s="4">
        <v>4</v>
      </c>
      <c r="C299" s="4">
        <v>43</v>
      </c>
      <c r="D299" s="6">
        <v>4301</v>
      </c>
      <c r="E299" s="4" t="s">
        <v>528</v>
      </c>
      <c r="F299" s="4" t="s">
        <v>534</v>
      </c>
      <c r="G299" s="4" t="s">
        <v>539</v>
      </c>
      <c r="H299" s="4">
        <v>42095</v>
      </c>
      <c r="I299" s="4">
        <v>42039</v>
      </c>
      <c r="J299" s="4">
        <v>56</v>
      </c>
      <c r="K299" s="4">
        <v>111272</v>
      </c>
      <c r="L299" s="4">
        <v>53619</v>
      </c>
      <c r="M299" s="4">
        <v>57653</v>
      </c>
      <c r="N299" s="14">
        <f>(L299/M299)*100</f>
        <v>93.002966020848874</v>
      </c>
      <c r="O299" s="4">
        <v>52.4</v>
      </c>
      <c r="P299" s="4">
        <v>34.1</v>
      </c>
      <c r="Q299" s="4">
        <v>18.3</v>
      </c>
      <c r="R299" s="4">
        <v>22.4</v>
      </c>
      <c r="S299" s="4">
        <v>65.599999999999994</v>
      </c>
      <c r="T299" s="4">
        <v>12</v>
      </c>
      <c r="U299" s="25">
        <v>24005</v>
      </c>
      <c r="V299" s="34">
        <v>0.21164324879646301</v>
      </c>
      <c r="W299" s="4">
        <v>6604</v>
      </c>
      <c r="X299" s="27">
        <v>5.7417160000000002E-2</v>
      </c>
      <c r="Y299" s="35">
        <v>25806</v>
      </c>
      <c r="Z299" s="34">
        <v>0.23452325165271759</v>
      </c>
      <c r="AA299" s="4">
        <v>28577</v>
      </c>
      <c r="AB299" s="29">
        <v>0.26120325</v>
      </c>
      <c r="AC299" s="11">
        <f>VLOOKUP($D299,[1]Hoja2!$A:$E,2,FALSE)</f>
        <v>102164</v>
      </c>
      <c r="AD299" s="11">
        <f>VLOOKUP($D299,[1]Hoja2!$A:$E,3,FALSE)</f>
        <v>109255</v>
      </c>
      <c r="AE299" s="11">
        <f>VLOOKUP($D299,[1]Hoja2!$A:$E,4,FALSE)</f>
        <v>121269</v>
      </c>
      <c r="AF299" s="11">
        <f>VLOOKUP($D299,[1]Hoja2!$A:$E,5,FALSE)</f>
        <v>127854</v>
      </c>
      <c r="AG299" s="36">
        <v>87539</v>
      </c>
      <c r="AH299" s="11">
        <f>K299-AG299</f>
        <v>23733</v>
      </c>
      <c r="AI299" s="26">
        <f>AG299/($AG299+$AH299)</f>
        <v>0.7867118412538644</v>
      </c>
      <c r="AJ299" s="26">
        <f>AH299/($AG299+$AH299)</f>
        <v>0.2132881587461356</v>
      </c>
      <c r="AK299" s="14">
        <f>IFERROR(AG299/AH299,0)</f>
        <v>3.6884928159103358</v>
      </c>
      <c r="AL299" s="28">
        <v>39521.222410865877</v>
      </c>
      <c r="AM299" s="30">
        <v>23278</v>
      </c>
      <c r="AN299" s="31">
        <v>0.58899999999999997</v>
      </c>
      <c r="AO299" s="32">
        <v>99901.639344262294</v>
      </c>
      <c r="AP299" s="32">
        <v>60940</v>
      </c>
      <c r="AQ299" s="31">
        <v>0.61</v>
      </c>
      <c r="AR299" s="30">
        <v>9292</v>
      </c>
      <c r="AS299" s="30">
        <v>13986</v>
      </c>
      <c r="AT299" s="31">
        <v>0.60082481312827563</v>
      </c>
      <c r="AU299" s="4">
        <v>683</v>
      </c>
      <c r="AV299" s="4">
        <v>477</v>
      </c>
      <c r="AW299" s="4">
        <v>942</v>
      </c>
      <c r="AX299" s="4">
        <v>2102</v>
      </c>
      <c r="AY299" s="29">
        <v>0.32500000000000001</v>
      </c>
      <c r="AZ299" s="29">
        <v>0.22700000000000001</v>
      </c>
      <c r="BA299" s="29">
        <v>0.44800000000000001</v>
      </c>
      <c r="BB299" s="4">
        <v>34694</v>
      </c>
      <c r="BC299" s="29">
        <v>6.0999999999999999E-2</v>
      </c>
      <c r="BD299" s="4">
        <v>31611</v>
      </c>
      <c r="BE299" s="4">
        <v>1010</v>
      </c>
      <c r="BF299" s="4">
        <v>1583</v>
      </c>
      <c r="BG299" s="4">
        <v>230</v>
      </c>
      <c r="BH299" s="4">
        <v>121269</v>
      </c>
      <c r="BI299" s="54">
        <v>4141</v>
      </c>
      <c r="BJ299" s="33">
        <v>3414.7</v>
      </c>
      <c r="BK299" s="4">
        <v>11025</v>
      </c>
      <c r="BL299" s="4">
        <v>3377</v>
      </c>
      <c r="BM299" s="4">
        <v>748</v>
      </c>
      <c r="BN299" s="4">
        <v>12</v>
      </c>
      <c r="BO299" s="4">
        <v>97</v>
      </c>
      <c r="BP299" s="4">
        <v>86</v>
      </c>
      <c r="BQ299" s="4">
        <v>230</v>
      </c>
      <c r="BR299" s="4">
        <v>5904</v>
      </c>
      <c r="BS299" s="4">
        <v>5</v>
      </c>
      <c r="BT299" s="4">
        <v>2</v>
      </c>
      <c r="BU299" s="4">
        <v>564</v>
      </c>
      <c r="BV299" s="4">
        <v>1565</v>
      </c>
      <c r="BW299" s="4">
        <v>109707</v>
      </c>
      <c r="BX299" s="29">
        <v>1.4064634409375224E-2</v>
      </c>
    </row>
    <row r="300" spans="1:76" x14ac:dyDescent="0.25">
      <c r="A300" s="6" t="s">
        <v>266</v>
      </c>
      <c r="B300" s="4">
        <v>13</v>
      </c>
      <c r="C300" s="4">
        <v>131</v>
      </c>
      <c r="D300" s="6">
        <v>13111</v>
      </c>
      <c r="E300" s="4" t="s">
        <v>625</v>
      </c>
      <c r="F300" s="4" t="s">
        <v>626</v>
      </c>
      <c r="G300" s="4" t="s">
        <v>641</v>
      </c>
      <c r="H300" s="4">
        <v>34423</v>
      </c>
      <c r="I300" s="4">
        <v>34403</v>
      </c>
      <c r="J300" s="4">
        <v>20</v>
      </c>
      <c r="K300" s="4">
        <v>116571</v>
      </c>
      <c r="L300" s="4">
        <v>57025</v>
      </c>
      <c r="M300" s="4">
        <v>59546</v>
      </c>
      <c r="N300" s="14">
        <f>(L300/M300)*100</f>
        <v>95.766298323984827</v>
      </c>
      <c r="O300" s="4">
        <v>45.5</v>
      </c>
      <c r="P300" s="4">
        <v>28.2</v>
      </c>
      <c r="Q300" s="4">
        <v>17.399999999999999</v>
      </c>
      <c r="R300" s="4">
        <v>19.399999999999999</v>
      </c>
      <c r="S300" s="4">
        <v>68.7</v>
      </c>
      <c r="T300" s="4">
        <v>11.9</v>
      </c>
      <c r="U300" s="25">
        <v>8363</v>
      </c>
      <c r="V300" s="34">
        <v>7.2226829826831818E-2</v>
      </c>
      <c r="W300" s="4">
        <v>5308</v>
      </c>
      <c r="X300" s="27">
        <v>4.7511980000000002E-2</v>
      </c>
      <c r="Y300" s="35">
        <v>28148</v>
      </c>
      <c r="Z300" s="34">
        <v>0.24548459053039551</v>
      </c>
      <c r="AA300" s="4">
        <v>23351</v>
      </c>
      <c r="AB300" s="29">
        <v>0.21910373999999999</v>
      </c>
      <c r="AC300" s="11">
        <f>VLOOKUP($D300,[1]Hoja2!$A:$E,2,FALSE)</f>
        <v>137061</v>
      </c>
      <c r="AD300" s="11">
        <f>VLOOKUP($D300,[1]Hoja2!$A:$E,3,FALSE)</f>
        <v>129216</v>
      </c>
      <c r="AE300" s="11">
        <f>VLOOKUP($D300,[1]Hoja2!$A:$E,4,FALSE)</f>
        <v>122557</v>
      </c>
      <c r="AF300" s="11">
        <f>VLOOKUP($D300,[1]Hoja2!$A:$E,5,FALSE)</f>
        <v>113708</v>
      </c>
      <c r="AG300" s="36">
        <v>116571</v>
      </c>
      <c r="AH300" s="11">
        <f>K300-AG300</f>
        <v>0</v>
      </c>
      <c r="AI300" s="26">
        <f>AG300/($AG300+$AH300)</f>
        <v>1</v>
      </c>
      <c r="AJ300" s="26">
        <f>AH300/($AG300+$AH300)</f>
        <v>0</v>
      </c>
      <c r="AK300" s="14">
        <f>IFERROR(AG300/AH300,0)</f>
        <v>0</v>
      </c>
      <c r="AL300" s="28">
        <v>45431.734317343173</v>
      </c>
      <c r="AM300" s="30">
        <v>24624</v>
      </c>
      <c r="AN300" s="31">
        <v>0.54200000000000004</v>
      </c>
      <c r="AO300" s="32">
        <v>109460.43165467624</v>
      </c>
      <c r="AP300" s="32">
        <v>60860</v>
      </c>
      <c r="AQ300" s="31">
        <v>0.55600000000000005</v>
      </c>
      <c r="AR300" s="30">
        <v>8446</v>
      </c>
      <c r="AS300" s="30">
        <v>16178</v>
      </c>
      <c r="AT300" s="31">
        <v>0.65700129954515918</v>
      </c>
      <c r="AU300" s="4">
        <v>1369</v>
      </c>
      <c r="AV300" s="4">
        <v>921</v>
      </c>
      <c r="AW300" s="4">
        <v>753</v>
      </c>
      <c r="AX300" s="4">
        <v>3043</v>
      </c>
      <c r="AY300" s="29">
        <v>0.45</v>
      </c>
      <c r="AZ300" s="29">
        <v>0.30299999999999999</v>
      </c>
      <c r="BA300" s="29">
        <v>0.247</v>
      </c>
      <c r="BB300" s="4">
        <v>32905</v>
      </c>
      <c r="BC300" s="29">
        <v>9.1999999999999998E-2</v>
      </c>
      <c r="BD300" s="4">
        <v>32650</v>
      </c>
      <c r="BE300" s="4">
        <v>5</v>
      </c>
      <c r="BF300" s="4">
        <v>10</v>
      </c>
      <c r="BG300" s="4">
        <v>6</v>
      </c>
      <c r="BH300" s="4">
        <v>122557</v>
      </c>
      <c r="BI300" s="54">
        <v>8900</v>
      </c>
      <c r="BJ300" s="33">
        <v>7261.9</v>
      </c>
      <c r="BK300" s="4">
        <v>14394</v>
      </c>
      <c r="BL300" s="4">
        <v>13180</v>
      </c>
      <c r="BM300" s="4">
        <v>239</v>
      </c>
      <c r="BN300" s="4">
        <v>40</v>
      </c>
      <c r="BO300" s="4">
        <v>16</v>
      </c>
      <c r="BP300" s="4">
        <v>89</v>
      </c>
      <c r="BQ300" s="4">
        <v>16</v>
      </c>
      <c r="BR300" s="4">
        <v>118</v>
      </c>
      <c r="BS300" s="4">
        <v>14</v>
      </c>
      <c r="BT300" s="4">
        <v>16</v>
      </c>
      <c r="BU300" s="4">
        <v>666</v>
      </c>
      <c r="BV300" s="4">
        <v>3621</v>
      </c>
      <c r="BW300" s="4">
        <v>112950</v>
      </c>
      <c r="BX300" s="29">
        <v>3.1062614200787503E-2</v>
      </c>
    </row>
    <row r="301" spans="1:76" x14ac:dyDescent="0.25">
      <c r="A301" s="6" t="s">
        <v>143</v>
      </c>
      <c r="B301" s="4">
        <v>8</v>
      </c>
      <c r="C301" s="4">
        <v>81</v>
      </c>
      <c r="D301" s="6">
        <v>8102</v>
      </c>
      <c r="E301" s="4" t="s">
        <v>386</v>
      </c>
      <c r="F301" s="4" t="s">
        <v>387</v>
      </c>
      <c r="G301" s="4" t="s">
        <v>394</v>
      </c>
      <c r="H301" s="4">
        <v>41175</v>
      </c>
      <c r="I301" s="4">
        <v>41144</v>
      </c>
      <c r="J301" s="4">
        <v>31</v>
      </c>
      <c r="K301" s="4">
        <v>116262</v>
      </c>
      <c r="L301" s="4">
        <v>55799</v>
      </c>
      <c r="M301" s="4">
        <v>60463</v>
      </c>
      <c r="N301" s="14">
        <f>(L301/M301)*100</f>
        <v>92.286191555165971</v>
      </c>
      <c r="O301" s="4">
        <v>47.6</v>
      </c>
      <c r="P301" s="4">
        <v>33.200000000000003</v>
      </c>
      <c r="Q301" s="4">
        <v>14.4</v>
      </c>
      <c r="R301" s="4">
        <v>22.5</v>
      </c>
      <c r="S301" s="4">
        <v>67.7</v>
      </c>
      <c r="T301" s="4">
        <v>9.8000000000000007</v>
      </c>
      <c r="U301" s="25">
        <v>16408</v>
      </c>
      <c r="V301" s="34">
        <v>0.14535146951675415</v>
      </c>
      <c r="W301" s="4">
        <v>13037</v>
      </c>
      <c r="X301" s="27">
        <v>0.11355252</v>
      </c>
      <c r="Y301" s="35">
        <v>16998</v>
      </c>
      <c r="Z301" s="34">
        <v>0.15788887441158295</v>
      </c>
      <c r="AA301" s="4">
        <v>16520</v>
      </c>
      <c r="AB301" s="29">
        <v>0.14545670999999999</v>
      </c>
      <c r="AC301" s="11">
        <f>VLOOKUP($D301,[1]Hoja2!$A:$E,2,FALSE)</f>
        <v>99579</v>
      </c>
      <c r="AD301" s="11">
        <f>VLOOKUP($D301,[1]Hoja2!$A:$E,3,FALSE)</f>
        <v>113268</v>
      </c>
      <c r="AE301" s="11">
        <f>VLOOKUP($D301,[1]Hoja2!$A:$E,4,FALSE)</f>
        <v>125829</v>
      </c>
      <c r="AF301" s="11">
        <f>VLOOKUP($D301,[1]Hoja2!$A:$E,5,FALSE)</f>
        <v>132086</v>
      </c>
      <c r="AG301" s="36">
        <v>113074</v>
      </c>
      <c r="AH301" s="11">
        <f>K301-AG301</f>
        <v>3188</v>
      </c>
      <c r="AI301" s="26">
        <f>AG301/($AG301+$AH301)</f>
        <v>0.97257917462283461</v>
      </c>
      <c r="AJ301" s="26">
        <f>AH301/($AG301+$AH301)</f>
        <v>2.7420825377165368E-2</v>
      </c>
      <c r="AK301" s="14">
        <f>IFERROR(AG301/AH301,0)</f>
        <v>35.468632371392722</v>
      </c>
      <c r="AL301" s="28">
        <v>40147.272727272721</v>
      </c>
      <c r="AM301" s="30">
        <v>22081</v>
      </c>
      <c r="AN301" s="31">
        <v>0.55000000000000004</v>
      </c>
      <c r="AO301" s="32">
        <v>105153.71024734984</v>
      </c>
      <c r="AP301" s="32">
        <v>59517</v>
      </c>
      <c r="AQ301" s="31">
        <v>0.56599999999999995</v>
      </c>
      <c r="AR301" s="30">
        <v>7995</v>
      </c>
      <c r="AS301" s="30">
        <v>14086</v>
      </c>
      <c r="AT301" s="31">
        <v>0.63792400706489738</v>
      </c>
      <c r="AU301" s="4">
        <v>321</v>
      </c>
      <c r="AV301" s="4">
        <v>339</v>
      </c>
      <c r="AW301" s="4">
        <v>551</v>
      </c>
      <c r="AX301" s="4">
        <v>1211</v>
      </c>
      <c r="AY301" s="29">
        <v>0.26500000000000001</v>
      </c>
      <c r="AZ301" s="29">
        <v>0.28000000000000003</v>
      </c>
      <c r="BA301" s="29">
        <v>0.45500000000000002</v>
      </c>
      <c r="BB301" s="4">
        <v>36299</v>
      </c>
      <c r="BC301" s="29">
        <v>3.3000000000000002E-2</v>
      </c>
      <c r="BD301" s="4">
        <v>35006</v>
      </c>
      <c r="BE301" s="4">
        <v>792</v>
      </c>
      <c r="BF301" s="4">
        <v>9</v>
      </c>
      <c r="BG301" s="4">
        <v>259</v>
      </c>
      <c r="BH301" s="4">
        <v>125829</v>
      </c>
      <c r="BI301" s="54">
        <v>7281</v>
      </c>
      <c r="BJ301" s="33">
        <v>5786.4</v>
      </c>
      <c r="BK301" s="4">
        <v>13755</v>
      </c>
      <c r="BL301" s="4">
        <v>12915</v>
      </c>
      <c r="BM301" s="4">
        <v>155</v>
      </c>
      <c r="BN301" s="4">
        <v>49</v>
      </c>
      <c r="BO301" s="4">
        <v>9</v>
      </c>
      <c r="BP301" s="4">
        <v>31</v>
      </c>
      <c r="BQ301" s="4">
        <v>12</v>
      </c>
      <c r="BR301" s="4">
        <v>22</v>
      </c>
      <c r="BS301" s="4">
        <v>16</v>
      </c>
      <c r="BT301" s="4">
        <v>6</v>
      </c>
      <c r="BU301" s="4">
        <v>540</v>
      </c>
      <c r="BV301" s="4">
        <v>726</v>
      </c>
      <c r="BW301" s="4">
        <v>115536</v>
      </c>
      <c r="BX301" s="29">
        <v>6.2445166950508332E-3</v>
      </c>
    </row>
    <row r="302" spans="1:76" x14ac:dyDescent="0.25">
      <c r="A302" s="6" t="s">
        <v>273</v>
      </c>
      <c r="B302" s="4">
        <v>13</v>
      </c>
      <c r="C302" s="4">
        <v>131</v>
      </c>
      <c r="D302" s="6">
        <v>13118</v>
      </c>
      <c r="E302" s="4" t="s">
        <v>625</v>
      </c>
      <c r="F302" s="4" t="s">
        <v>626</v>
      </c>
      <c r="G302" s="4" t="s">
        <v>644</v>
      </c>
      <c r="H302" s="4">
        <v>43121</v>
      </c>
      <c r="I302" s="4">
        <v>43085</v>
      </c>
      <c r="J302" s="4">
        <v>36</v>
      </c>
      <c r="K302" s="4">
        <v>116534</v>
      </c>
      <c r="L302" s="4">
        <v>55161</v>
      </c>
      <c r="M302" s="4">
        <v>61373</v>
      </c>
      <c r="N302" s="14">
        <f>(L302/M302)*100</f>
        <v>89.878285239437545</v>
      </c>
      <c r="O302" s="4">
        <v>45.8</v>
      </c>
      <c r="P302" s="4">
        <v>24.4</v>
      </c>
      <c r="Q302" s="4">
        <v>21.4</v>
      </c>
      <c r="R302" s="4">
        <v>16.7</v>
      </c>
      <c r="S302" s="4">
        <v>68.599999999999994</v>
      </c>
      <c r="T302" s="4">
        <v>14.7</v>
      </c>
      <c r="U302" s="25">
        <v>4698</v>
      </c>
      <c r="V302" s="34">
        <v>5.3203776478767395E-2</v>
      </c>
      <c r="W302" s="4">
        <v>6275</v>
      </c>
      <c r="X302" s="27">
        <v>7.4544750000000007E-2</v>
      </c>
      <c r="Y302" s="35">
        <v>15216</v>
      </c>
      <c r="Z302" s="34">
        <v>0.17545518279075623</v>
      </c>
      <c r="AA302" s="4">
        <v>11054</v>
      </c>
      <c r="AB302" s="29">
        <v>0.13472951</v>
      </c>
      <c r="AC302" s="11">
        <f>VLOOKUP($D302,[1]Hoja2!$A:$E,2,FALSE)</f>
        <v>115616</v>
      </c>
      <c r="AD302" s="11">
        <f>VLOOKUP($D302,[1]Hoja2!$A:$E,3,FALSE)</f>
        <v>117600</v>
      </c>
      <c r="AE302" s="11">
        <f>VLOOKUP($D302,[1]Hoja2!$A:$E,4,FALSE)</f>
        <v>134635</v>
      </c>
      <c r="AF302" s="11">
        <f>VLOOKUP($D302,[1]Hoja2!$A:$E,5,FALSE)</f>
        <v>141516</v>
      </c>
      <c r="AG302" s="36">
        <v>116534</v>
      </c>
      <c r="AH302" s="11">
        <f>K302-AG302</f>
        <v>0</v>
      </c>
      <c r="AI302" s="26">
        <f>AG302/($AG302+$AH302)</f>
        <v>1</v>
      </c>
      <c r="AJ302" s="26">
        <f>AH302/($AG302+$AH302)</f>
        <v>0</v>
      </c>
      <c r="AK302" s="14">
        <f>IFERROR(AG302/AH302,0)</f>
        <v>0</v>
      </c>
      <c r="AL302" s="28">
        <v>33034.623217922606</v>
      </c>
      <c r="AM302" s="30">
        <v>16220</v>
      </c>
      <c r="AN302" s="31">
        <v>0.49099999999999999</v>
      </c>
      <c r="AO302" s="32">
        <v>75380.252100840342</v>
      </c>
      <c r="AP302" s="32">
        <v>35881</v>
      </c>
      <c r="AQ302" s="31">
        <v>0.47599999999999998</v>
      </c>
      <c r="AR302" s="30">
        <v>5010</v>
      </c>
      <c r="AS302" s="30">
        <v>11210</v>
      </c>
      <c r="AT302" s="31">
        <v>0.69112207151664606</v>
      </c>
      <c r="AU302" s="4">
        <v>1329</v>
      </c>
      <c r="AV302" s="4">
        <v>564</v>
      </c>
      <c r="AW302" s="4">
        <v>296</v>
      </c>
      <c r="AX302" s="4">
        <v>2189</v>
      </c>
      <c r="AY302" s="29">
        <v>0.60699999999999998</v>
      </c>
      <c r="AZ302" s="29">
        <v>0.25800000000000001</v>
      </c>
      <c r="BA302" s="29">
        <v>0.13500000000000001</v>
      </c>
      <c r="BB302" s="4">
        <v>38493</v>
      </c>
      <c r="BC302" s="29">
        <v>5.7000000000000002E-2</v>
      </c>
      <c r="BD302" s="4">
        <v>38236</v>
      </c>
      <c r="BE302" s="4">
        <v>16</v>
      </c>
      <c r="BF302" s="4">
        <v>2</v>
      </c>
      <c r="BG302" s="4">
        <v>7</v>
      </c>
      <c r="BH302" s="4">
        <v>134635</v>
      </c>
      <c r="BI302" s="54">
        <v>6872</v>
      </c>
      <c r="BJ302" s="33">
        <v>5104.2</v>
      </c>
      <c r="BK302" s="4">
        <v>11551</v>
      </c>
      <c r="BL302" s="4">
        <v>10162</v>
      </c>
      <c r="BM302" s="4">
        <v>273</v>
      </c>
      <c r="BN302" s="4">
        <v>82</v>
      </c>
      <c r="BO302" s="4">
        <v>16</v>
      </c>
      <c r="BP302" s="4">
        <v>86</v>
      </c>
      <c r="BQ302" s="4">
        <v>20</v>
      </c>
      <c r="BR302" s="4">
        <v>229</v>
      </c>
      <c r="BS302" s="4">
        <v>20</v>
      </c>
      <c r="BT302" s="4">
        <v>5</v>
      </c>
      <c r="BU302" s="4">
        <v>658</v>
      </c>
      <c r="BV302" s="4">
        <v>6654</v>
      </c>
      <c r="BW302" s="4">
        <v>109880</v>
      </c>
      <c r="BX302" s="29">
        <v>5.7099215679544166E-2</v>
      </c>
    </row>
    <row r="303" spans="1:76" x14ac:dyDescent="0.25">
      <c r="A303" s="6" t="s">
        <v>298</v>
      </c>
      <c r="B303" s="4">
        <v>13</v>
      </c>
      <c r="C303" s="4">
        <v>135</v>
      </c>
      <c r="D303" s="6">
        <v>13501</v>
      </c>
      <c r="E303" s="4" t="s">
        <v>625</v>
      </c>
      <c r="F303" s="4" t="s">
        <v>673</v>
      </c>
      <c r="G303" s="4" t="s">
        <v>673</v>
      </c>
      <c r="H303" s="4">
        <v>43393</v>
      </c>
      <c r="I303" s="4">
        <v>43329</v>
      </c>
      <c r="J303" s="4">
        <v>64</v>
      </c>
      <c r="K303" s="4">
        <v>123627</v>
      </c>
      <c r="L303" s="4">
        <v>61410</v>
      </c>
      <c r="M303" s="4">
        <v>62217</v>
      </c>
      <c r="N303" s="14">
        <f>(L303/M303)*100</f>
        <v>98.702926852789432</v>
      </c>
      <c r="O303" s="4">
        <v>48.1</v>
      </c>
      <c r="P303" s="4">
        <v>31</v>
      </c>
      <c r="Q303" s="4">
        <v>17.100000000000001</v>
      </c>
      <c r="R303" s="4">
        <v>21</v>
      </c>
      <c r="S303" s="4">
        <v>67.5</v>
      </c>
      <c r="T303" s="4">
        <v>11.5</v>
      </c>
      <c r="U303" s="25">
        <v>15089</v>
      </c>
      <c r="V303" s="34">
        <v>0.14014117419719696</v>
      </c>
      <c r="W303" s="4">
        <v>5569</v>
      </c>
      <c r="X303" s="27">
        <v>5.1676119999999999E-2</v>
      </c>
      <c r="Y303" s="35">
        <v>20897</v>
      </c>
      <c r="Z303" s="34">
        <v>0.20769475400447845</v>
      </c>
      <c r="AA303" s="4">
        <v>25599</v>
      </c>
      <c r="AB303" s="29">
        <v>0.24922143999999999</v>
      </c>
      <c r="AC303" s="11">
        <f>VLOOKUP($D303,[1]Hoja2!$A:$E,2,FALSE)</f>
        <v>97335</v>
      </c>
      <c r="AD303" s="11">
        <f>VLOOKUP($D303,[1]Hoja2!$A:$E,3,FALSE)</f>
        <v>117836</v>
      </c>
      <c r="AE303" s="11">
        <f>VLOOKUP($D303,[1]Hoja2!$A:$E,4,FALSE)</f>
        <v>141612</v>
      </c>
      <c r="AF303" s="11">
        <f>VLOOKUP($D303,[1]Hoja2!$A:$E,5,FALSE)</f>
        <v>157297</v>
      </c>
      <c r="AG303" s="36">
        <v>84724</v>
      </c>
      <c r="AH303" s="11">
        <f>K303-AG303</f>
        <v>38903</v>
      </c>
      <c r="AI303" s="26">
        <f>AG303/($AG303+$AH303)</f>
        <v>0.68531954993650257</v>
      </c>
      <c r="AJ303" s="26">
        <f>AH303/($AG303+$AH303)</f>
        <v>0.31468045006349743</v>
      </c>
      <c r="AK303" s="14">
        <f>IFERROR(AG303/AH303,0)</f>
        <v>2.177826902809552</v>
      </c>
      <c r="AL303" s="28">
        <v>44416.520210896313</v>
      </c>
      <c r="AM303" s="30">
        <v>25273</v>
      </c>
      <c r="AN303" s="31">
        <v>0.56899999999999995</v>
      </c>
      <c r="AO303" s="32">
        <v>108344.70989761093</v>
      </c>
      <c r="AP303" s="32">
        <v>63490</v>
      </c>
      <c r="AQ303" s="31">
        <v>0.58599999999999997</v>
      </c>
      <c r="AR303" s="30">
        <v>10837</v>
      </c>
      <c r="AS303" s="30">
        <v>14436</v>
      </c>
      <c r="AT303" s="31">
        <v>0.5712024690381039</v>
      </c>
      <c r="AU303" s="4">
        <v>642</v>
      </c>
      <c r="AV303" s="4">
        <v>509</v>
      </c>
      <c r="AW303" s="4">
        <v>590</v>
      </c>
      <c r="AX303" s="4">
        <v>1741</v>
      </c>
      <c r="AY303" s="29">
        <v>0.36899999999999999</v>
      </c>
      <c r="AZ303" s="29">
        <v>0.29199999999999998</v>
      </c>
      <c r="BA303" s="29">
        <v>0.33900000000000002</v>
      </c>
      <c r="BB303" s="4">
        <v>38468</v>
      </c>
      <c r="BC303" s="29">
        <v>4.4999999999999998E-2</v>
      </c>
      <c r="BD303" s="4">
        <v>35241</v>
      </c>
      <c r="BE303" s="4">
        <v>2429</v>
      </c>
      <c r="BF303" s="4">
        <v>357</v>
      </c>
      <c r="BG303" s="4">
        <v>168</v>
      </c>
      <c r="BH303" s="4">
        <v>141612</v>
      </c>
      <c r="BI303" s="54">
        <v>5462</v>
      </c>
      <c r="BJ303" s="33">
        <v>3857</v>
      </c>
      <c r="BK303" s="4">
        <v>8678</v>
      </c>
      <c r="BL303" s="4">
        <v>7390</v>
      </c>
      <c r="BM303" s="4">
        <v>137</v>
      </c>
      <c r="BN303" s="4">
        <v>36</v>
      </c>
      <c r="BO303" s="4">
        <v>12</v>
      </c>
      <c r="BP303" s="4">
        <v>378</v>
      </c>
      <c r="BQ303" s="4">
        <v>26</v>
      </c>
      <c r="BR303" s="4">
        <v>116</v>
      </c>
      <c r="BS303" s="4">
        <v>9</v>
      </c>
      <c r="BT303" s="4">
        <v>1</v>
      </c>
      <c r="BU303" s="4">
        <v>573</v>
      </c>
      <c r="BV303" s="4">
        <v>3512</v>
      </c>
      <c r="BW303" s="4">
        <v>120115</v>
      </c>
      <c r="BX303" s="29">
        <v>2.8408033843739636E-2</v>
      </c>
    </row>
    <row r="304" spans="1:76" x14ac:dyDescent="0.25">
      <c r="A304" s="6" t="s">
        <v>259</v>
      </c>
      <c r="B304" s="4">
        <v>13</v>
      </c>
      <c r="C304" s="4">
        <v>131</v>
      </c>
      <c r="D304" s="6">
        <v>13104</v>
      </c>
      <c r="E304" s="4" t="s">
        <v>625</v>
      </c>
      <c r="F304" s="4" t="s">
        <v>626</v>
      </c>
      <c r="G304" s="4" t="s">
        <v>648</v>
      </c>
      <c r="H304" s="4">
        <v>37759</v>
      </c>
      <c r="I304" s="4">
        <v>37735</v>
      </c>
      <c r="J304" s="4">
        <v>24</v>
      </c>
      <c r="K304" s="4">
        <v>126955</v>
      </c>
      <c r="L304" s="4">
        <v>61877</v>
      </c>
      <c r="M304" s="4">
        <v>65078</v>
      </c>
      <c r="N304" s="14">
        <f>(L304/M304)*100</f>
        <v>95.081287070899535</v>
      </c>
      <c r="O304" s="4">
        <v>47.8</v>
      </c>
      <c r="P304" s="4">
        <v>27.5</v>
      </c>
      <c r="Q304" s="4">
        <v>20.3</v>
      </c>
      <c r="R304" s="4">
        <v>18.600000000000001</v>
      </c>
      <c r="S304" s="4">
        <v>67.7</v>
      </c>
      <c r="T304" s="4">
        <v>13.7</v>
      </c>
      <c r="U304" s="25">
        <v>9620</v>
      </c>
      <c r="V304" s="34">
        <v>0.10171820968389511</v>
      </c>
      <c r="W304" s="4">
        <v>6653</v>
      </c>
      <c r="X304" s="27">
        <v>7.4320209999999998E-2</v>
      </c>
      <c r="Y304" s="35">
        <v>19791</v>
      </c>
      <c r="Z304" s="34">
        <v>0.21624308824539185</v>
      </c>
      <c r="AA304" s="4">
        <v>26030</v>
      </c>
      <c r="AB304" s="29">
        <v>0.29371744</v>
      </c>
      <c r="AC304" s="11">
        <f>VLOOKUP($D304,[1]Hoja2!$A:$E,2,FALSE)</f>
        <v>143537</v>
      </c>
      <c r="AD304" s="11">
        <f>VLOOKUP($D304,[1]Hoja2!$A:$E,3,FALSE)</f>
        <v>137632</v>
      </c>
      <c r="AE304" s="11">
        <f>VLOOKUP($D304,[1]Hoja2!$A:$E,4,FALSE)</f>
        <v>139195</v>
      </c>
      <c r="AF304" s="11">
        <f>VLOOKUP($D304,[1]Hoja2!$A:$E,5,FALSE)</f>
        <v>130403</v>
      </c>
      <c r="AG304" s="36">
        <v>126955</v>
      </c>
      <c r="AH304" s="11">
        <f>K304-AG304</f>
        <v>0</v>
      </c>
      <c r="AI304" s="26">
        <f>AG304/($AG304+$AH304)</f>
        <v>1</v>
      </c>
      <c r="AJ304" s="26">
        <f>AH304/($AG304+$AH304)</f>
        <v>0</v>
      </c>
      <c r="AK304" s="14">
        <f>IFERROR(AG304/AH304,0)</f>
        <v>0</v>
      </c>
      <c r="AL304" s="28">
        <v>42093.023255813954</v>
      </c>
      <c r="AM304" s="30">
        <v>21720</v>
      </c>
      <c r="AN304" s="31">
        <v>0.51600000000000001</v>
      </c>
      <c r="AO304" s="32">
        <v>101869.140625</v>
      </c>
      <c r="AP304" s="32">
        <v>52157</v>
      </c>
      <c r="AQ304" s="31">
        <v>0.51200000000000001</v>
      </c>
      <c r="AR304" s="30">
        <v>7530</v>
      </c>
      <c r="AS304" s="30">
        <v>14190</v>
      </c>
      <c r="AT304" s="31">
        <v>0.65331491712707179</v>
      </c>
      <c r="AU304" s="4">
        <v>2225</v>
      </c>
      <c r="AV304" s="4">
        <v>1103</v>
      </c>
      <c r="AW304" s="4">
        <v>568</v>
      </c>
      <c r="AX304" s="4">
        <v>3896</v>
      </c>
      <c r="AY304" s="29">
        <v>0.57099999999999995</v>
      </c>
      <c r="AZ304" s="29">
        <v>0.28299999999999997</v>
      </c>
      <c r="BA304" s="29">
        <v>0.14599999999999999</v>
      </c>
      <c r="BB304" s="4">
        <v>35939</v>
      </c>
      <c r="BC304" s="29">
        <v>0.108</v>
      </c>
      <c r="BD304" s="4">
        <v>35604</v>
      </c>
      <c r="BE304" s="4">
        <v>8</v>
      </c>
      <c r="BF304" s="4">
        <v>7</v>
      </c>
      <c r="BG304" s="4">
        <v>3</v>
      </c>
      <c r="BH304" s="4">
        <v>139195</v>
      </c>
      <c r="BI304" s="54">
        <v>8009</v>
      </c>
      <c r="BJ304" s="33">
        <v>5753.8</v>
      </c>
      <c r="BK304" s="4">
        <v>12830</v>
      </c>
      <c r="BL304" s="4">
        <v>11330</v>
      </c>
      <c r="BM304" s="4">
        <v>270</v>
      </c>
      <c r="BN304" s="4">
        <v>68</v>
      </c>
      <c r="BO304" s="4">
        <v>12</v>
      </c>
      <c r="BP304" s="4">
        <v>237</v>
      </c>
      <c r="BQ304" s="4">
        <v>17</v>
      </c>
      <c r="BR304" s="4">
        <v>152</v>
      </c>
      <c r="BS304" s="4">
        <v>20</v>
      </c>
      <c r="BT304" s="4">
        <v>4</v>
      </c>
      <c r="BU304" s="4">
        <v>720</v>
      </c>
      <c r="BV304" s="4">
        <v>9819</v>
      </c>
      <c r="BW304" s="4">
        <v>117136</v>
      </c>
      <c r="BX304" s="29">
        <v>7.7342365405064784E-2</v>
      </c>
    </row>
    <row r="305" spans="1:76" x14ac:dyDescent="0.25">
      <c r="A305" s="6" t="s">
        <v>246</v>
      </c>
      <c r="B305" s="4">
        <v>12</v>
      </c>
      <c r="C305" s="4">
        <v>121</v>
      </c>
      <c r="D305" s="6">
        <v>12101</v>
      </c>
      <c r="E305" s="4" t="s">
        <v>713</v>
      </c>
      <c r="F305" s="4" t="s">
        <v>714</v>
      </c>
      <c r="G305" s="4" t="s">
        <v>716</v>
      </c>
      <c r="H305" s="4">
        <v>50501</v>
      </c>
      <c r="I305" s="4">
        <v>50297</v>
      </c>
      <c r="J305" s="4">
        <v>204</v>
      </c>
      <c r="K305" s="4">
        <v>131592</v>
      </c>
      <c r="L305" s="4">
        <v>65538</v>
      </c>
      <c r="M305" s="4">
        <v>66054</v>
      </c>
      <c r="N305" s="14">
        <f>(L305/M305)*100</f>
        <v>99.218820964665284</v>
      </c>
      <c r="O305" s="4">
        <v>44.3</v>
      </c>
      <c r="P305" s="4">
        <v>27.2</v>
      </c>
      <c r="Q305" s="4">
        <v>17.100000000000001</v>
      </c>
      <c r="R305" s="4">
        <v>18.8</v>
      </c>
      <c r="S305" s="4">
        <v>69.3</v>
      </c>
      <c r="T305" s="4">
        <v>11.9</v>
      </c>
      <c r="U305" s="25">
        <v>5373</v>
      </c>
      <c r="V305" s="34">
        <v>4.420803114771843E-2</v>
      </c>
      <c r="W305" s="4">
        <v>2528</v>
      </c>
      <c r="X305" s="27">
        <v>2.0749179999999999E-2</v>
      </c>
      <c r="Y305" s="35">
        <v>9044</v>
      </c>
      <c r="Z305" s="34">
        <v>7.6184377074241638E-2</v>
      </c>
      <c r="AA305" s="4">
        <v>11879</v>
      </c>
      <c r="AB305" s="29">
        <v>0.10262304</v>
      </c>
      <c r="AC305" s="11">
        <f>VLOOKUP($D305,[1]Hoja2!$A:$E,2,FALSE)</f>
        <v>121265</v>
      </c>
      <c r="AD305" s="11">
        <f>VLOOKUP($D305,[1]Hoja2!$A:$E,3,FALSE)</f>
        <v>128539</v>
      </c>
      <c r="AE305" s="11">
        <f>VLOOKUP($D305,[1]Hoja2!$A:$E,4,FALSE)</f>
        <v>141984</v>
      </c>
      <c r="AF305" s="11">
        <f>VLOOKUP($D305,[1]Hoja2!$A:$E,5,FALSE)</f>
        <v>149839</v>
      </c>
      <c r="AG305" s="36">
        <v>125932</v>
      </c>
      <c r="AH305" s="11">
        <f>K305-AG305</f>
        <v>5660</v>
      </c>
      <c r="AI305" s="26">
        <f>AG305/($AG305+$AH305)</f>
        <v>0.956988266763937</v>
      </c>
      <c r="AJ305" s="26">
        <f>AH305/($AG305+$AH305)</f>
        <v>4.3011733236062985E-2</v>
      </c>
      <c r="AK305" s="14">
        <f>IFERROR(AG305/AH305,0)</f>
        <v>22.249469964664311</v>
      </c>
      <c r="AL305" s="28">
        <v>37254.761904761908</v>
      </c>
      <c r="AM305" s="30">
        <v>15647</v>
      </c>
      <c r="AN305" s="31">
        <v>0.42</v>
      </c>
      <c r="AO305" s="32">
        <v>90048.192771084345</v>
      </c>
      <c r="AP305" s="32">
        <v>37370</v>
      </c>
      <c r="AQ305" s="31">
        <v>0.41499999999999998</v>
      </c>
      <c r="AR305" s="30">
        <v>5240</v>
      </c>
      <c r="AS305" s="30">
        <v>10407</v>
      </c>
      <c r="AT305" s="31">
        <v>0.66511152297565024</v>
      </c>
      <c r="AU305" s="4">
        <v>659</v>
      </c>
      <c r="AV305" s="4">
        <v>294</v>
      </c>
      <c r="AW305" s="4">
        <v>1578</v>
      </c>
      <c r="AX305" s="4">
        <v>2531</v>
      </c>
      <c r="AY305" s="29">
        <v>0.26</v>
      </c>
      <c r="AZ305" s="29">
        <v>0.11600000000000001</v>
      </c>
      <c r="BA305" s="29">
        <v>0.623</v>
      </c>
      <c r="BB305" s="4">
        <v>42379</v>
      </c>
      <c r="BC305" s="29">
        <v>0.06</v>
      </c>
      <c r="BD305" s="4">
        <v>40904</v>
      </c>
      <c r="BE305" s="4">
        <v>465</v>
      </c>
      <c r="BF305" s="4">
        <v>342</v>
      </c>
      <c r="BG305" s="4">
        <v>463</v>
      </c>
      <c r="BH305" s="4">
        <v>141984</v>
      </c>
      <c r="BI305" s="54">
        <v>17418</v>
      </c>
      <c r="BJ305" s="33">
        <v>12267.6</v>
      </c>
      <c r="BK305" s="4">
        <v>28334</v>
      </c>
      <c r="BL305" s="4">
        <v>22822</v>
      </c>
      <c r="BM305" s="4">
        <v>117</v>
      </c>
      <c r="BN305" s="4">
        <v>29</v>
      </c>
      <c r="BO305" s="4">
        <v>14</v>
      </c>
      <c r="BP305" s="4">
        <v>36</v>
      </c>
      <c r="BQ305" s="4">
        <v>17</v>
      </c>
      <c r="BR305" s="4">
        <v>108</v>
      </c>
      <c r="BS305" s="4">
        <v>648</v>
      </c>
      <c r="BT305" s="4">
        <v>192</v>
      </c>
      <c r="BU305" s="4">
        <v>4351</v>
      </c>
      <c r="BV305" s="4">
        <v>5972</v>
      </c>
      <c r="BW305" s="4">
        <v>125620</v>
      </c>
      <c r="BX305" s="29">
        <v>4.5382698036354793E-2</v>
      </c>
    </row>
    <row r="306" spans="1:76" x14ac:dyDescent="0.25">
      <c r="A306" s="6" t="s">
        <v>78</v>
      </c>
      <c r="B306" s="4">
        <v>5</v>
      </c>
      <c r="C306" s="4">
        <v>58</v>
      </c>
      <c r="D306" s="6">
        <v>5804</v>
      </c>
      <c r="E306" s="4" t="s">
        <v>547</v>
      </c>
      <c r="F306" s="4" t="s">
        <v>578</v>
      </c>
      <c r="G306" s="4" t="s">
        <v>579</v>
      </c>
      <c r="H306" s="4">
        <v>44982</v>
      </c>
      <c r="I306" s="4">
        <v>44937</v>
      </c>
      <c r="J306" s="4">
        <v>45</v>
      </c>
      <c r="K306" s="4">
        <v>126548</v>
      </c>
      <c r="L306" s="4">
        <v>59756</v>
      </c>
      <c r="M306" s="4">
        <v>66792</v>
      </c>
      <c r="N306" s="14">
        <f>(L306/M306)*100</f>
        <v>89.465804287938681</v>
      </c>
      <c r="O306" s="4">
        <v>49.3</v>
      </c>
      <c r="P306" s="4">
        <v>29.8</v>
      </c>
      <c r="Q306" s="4">
        <v>19.5</v>
      </c>
      <c r="R306" s="4">
        <v>20</v>
      </c>
      <c r="S306" s="4">
        <v>67</v>
      </c>
      <c r="T306" s="4">
        <v>13</v>
      </c>
      <c r="U306" s="25">
        <v>15811</v>
      </c>
      <c r="V306" s="34">
        <v>0.10823150724172592</v>
      </c>
      <c r="W306" s="4">
        <v>5722</v>
      </c>
      <c r="X306" s="27">
        <v>3.7313730000000003E-2</v>
      </c>
      <c r="Y306" s="35">
        <v>26943</v>
      </c>
      <c r="Z306" s="34">
        <v>0.18812578916549683</v>
      </c>
      <c r="AA306" s="4">
        <v>21543</v>
      </c>
      <c r="AB306" s="29">
        <v>0.14397465000000001</v>
      </c>
      <c r="AC306" s="11">
        <f>VLOOKUP($D306,[1]Hoja2!$A:$E,2,FALSE)</f>
        <v>99161</v>
      </c>
      <c r="AD306" s="11">
        <f>VLOOKUP($D306,[1]Hoja2!$A:$E,3,FALSE)</f>
        <v>116029</v>
      </c>
      <c r="AE306" s="11">
        <f>VLOOKUP($D306,[1]Hoja2!$A:$E,4,FALSE)</f>
        <v>139310</v>
      </c>
      <c r="AF306" s="11">
        <f>VLOOKUP($D306,[1]Hoja2!$A:$E,5,FALSE)</f>
        <v>158617</v>
      </c>
      <c r="AG306" s="36">
        <v>125327</v>
      </c>
      <c r="AH306" s="11">
        <f>K306-AG306</f>
        <v>1221</v>
      </c>
      <c r="AI306" s="26">
        <f>AG306/($AG306+$AH306)</f>
        <v>0.99035148718272903</v>
      </c>
      <c r="AJ306" s="26">
        <f>AH306/($AG306+$AH306)</f>
        <v>9.6485128172709173E-3</v>
      </c>
      <c r="AK306" s="14">
        <f>IFERROR(AG306/AH306,0)</f>
        <v>102.64291564291564</v>
      </c>
      <c r="AL306" s="28">
        <v>35473.873873873868</v>
      </c>
      <c r="AM306" s="30">
        <v>19688</v>
      </c>
      <c r="AN306" s="31">
        <v>0.55500000000000005</v>
      </c>
      <c r="AO306" s="32">
        <v>93657.243816254428</v>
      </c>
      <c r="AP306" s="32">
        <v>53010</v>
      </c>
      <c r="AQ306" s="31">
        <v>0.56599999999999995</v>
      </c>
      <c r="AR306" s="30">
        <v>6046</v>
      </c>
      <c r="AS306" s="30">
        <v>13642</v>
      </c>
      <c r="AT306" s="31">
        <v>0.69290938642828115</v>
      </c>
      <c r="AU306" s="4">
        <v>453</v>
      </c>
      <c r="AV306" s="4">
        <v>358</v>
      </c>
      <c r="AW306" s="4">
        <v>693</v>
      </c>
      <c r="AX306" s="4">
        <v>1504</v>
      </c>
      <c r="AY306" s="29">
        <v>0.30099999999999999</v>
      </c>
      <c r="AZ306" s="29">
        <v>0.23799999999999999</v>
      </c>
      <c r="BA306" s="29">
        <v>0.46100000000000002</v>
      </c>
      <c r="BB306" s="4">
        <v>40625</v>
      </c>
      <c r="BC306" s="29">
        <v>3.6999999999999998E-2</v>
      </c>
      <c r="BD306" s="4">
        <v>38934</v>
      </c>
      <c r="BE306" s="4">
        <v>566</v>
      </c>
      <c r="BF306" s="4">
        <v>867</v>
      </c>
      <c r="BG306" s="4">
        <v>23</v>
      </c>
      <c r="BH306" s="4">
        <v>139310</v>
      </c>
      <c r="BI306" s="54">
        <v>4538</v>
      </c>
      <c r="BJ306" s="33">
        <v>3257.5</v>
      </c>
      <c r="BK306" s="4">
        <v>7571</v>
      </c>
      <c r="BL306" s="4">
        <v>6004</v>
      </c>
      <c r="BM306" s="4">
        <v>382</v>
      </c>
      <c r="BN306" s="4">
        <v>75</v>
      </c>
      <c r="BO306" s="4">
        <v>27</v>
      </c>
      <c r="BP306" s="4">
        <v>46</v>
      </c>
      <c r="BQ306" s="4">
        <v>37</v>
      </c>
      <c r="BR306" s="4">
        <v>416</v>
      </c>
      <c r="BS306" s="4">
        <v>27</v>
      </c>
      <c r="BT306" s="4">
        <v>14</v>
      </c>
      <c r="BU306" s="4">
        <v>543</v>
      </c>
      <c r="BV306" s="4">
        <v>2047</v>
      </c>
      <c r="BW306" s="4">
        <v>124501</v>
      </c>
      <c r="BX306" s="29">
        <v>1.6175680374245344E-2</v>
      </c>
    </row>
    <row r="307" spans="1:76" x14ac:dyDescent="0.25">
      <c r="A307" s="6" t="s">
        <v>258</v>
      </c>
      <c r="B307" s="4">
        <v>13</v>
      </c>
      <c r="C307" s="4">
        <v>131</v>
      </c>
      <c r="D307" s="6">
        <v>13103</v>
      </c>
      <c r="E307" s="4" t="s">
        <v>625</v>
      </c>
      <c r="F307" s="4" t="s">
        <v>626</v>
      </c>
      <c r="G307" s="4" t="s">
        <v>650</v>
      </c>
      <c r="H307" s="4">
        <v>38020</v>
      </c>
      <c r="I307" s="4">
        <v>38016</v>
      </c>
      <c r="J307" s="4">
        <v>4</v>
      </c>
      <c r="K307" s="4">
        <v>132622</v>
      </c>
      <c r="L307" s="4">
        <v>65438</v>
      </c>
      <c r="M307" s="4">
        <v>67184</v>
      </c>
      <c r="N307" s="14">
        <f>(L307/M307)*100</f>
        <v>97.401166944510592</v>
      </c>
      <c r="O307" s="4">
        <v>47.4</v>
      </c>
      <c r="P307" s="4">
        <v>29.2</v>
      </c>
      <c r="Q307" s="4">
        <v>18.2</v>
      </c>
      <c r="R307" s="4">
        <v>19.8</v>
      </c>
      <c r="S307" s="4">
        <v>67.8</v>
      </c>
      <c r="T307" s="4">
        <v>12.4</v>
      </c>
      <c r="U307" s="25">
        <v>14977</v>
      </c>
      <c r="V307" s="34">
        <v>0.12067034840583801</v>
      </c>
      <c r="W307" s="4">
        <v>9046</v>
      </c>
      <c r="X307" s="27">
        <v>7.5857629999999995E-2</v>
      </c>
      <c r="Y307" s="35">
        <v>43229</v>
      </c>
      <c r="Z307" s="34">
        <v>0.35564789175987244</v>
      </c>
      <c r="AA307" s="4">
        <v>40510</v>
      </c>
      <c r="AB307" s="29">
        <v>0.34635698999999998</v>
      </c>
      <c r="AC307" s="11">
        <f>VLOOKUP($D307,[1]Hoja2!$A:$E,2,FALSE)</f>
        <v>152819</v>
      </c>
      <c r="AD307" s="11">
        <f>VLOOKUP($D307,[1]Hoja2!$A:$E,3,FALSE)</f>
        <v>145320</v>
      </c>
      <c r="AE307" s="11">
        <f>VLOOKUP($D307,[1]Hoja2!$A:$E,4,FALSE)</f>
        <v>142465</v>
      </c>
      <c r="AF307" s="11">
        <f>VLOOKUP($D307,[1]Hoja2!$A:$E,5,FALSE)</f>
        <v>133812</v>
      </c>
      <c r="AG307" s="36">
        <v>132622</v>
      </c>
      <c r="AH307" s="11">
        <f>K307-AG307</f>
        <v>0</v>
      </c>
      <c r="AI307" s="26">
        <f>AG307/($AG307+$AH307)</f>
        <v>1</v>
      </c>
      <c r="AJ307" s="26">
        <f>AH307/($AG307+$AH307)</f>
        <v>0</v>
      </c>
      <c r="AK307" s="14">
        <f>IFERROR(AG307/AH307,0)</f>
        <v>0</v>
      </c>
      <c r="AL307" s="28">
        <v>53967.353951890036</v>
      </c>
      <c r="AM307" s="30">
        <v>31409</v>
      </c>
      <c r="AN307" s="31">
        <v>0.58199999999999996</v>
      </c>
      <c r="AO307" s="32">
        <v>122869.34673366835</v>
      </c>
      <c r="AP307" s="32">
        <v>73353</v>
      </c>
      <c r="AQ307" s="31">
        <v>0.59699999999999998</v>
      </c>
      <c r="AR307" s="30">
        <v>10803</v>
      </c>
      <c r="AS307" s="30">
        <v>20606</v>
      </c>
      <c r="AT307" s="31">
        <v>0.65605399726193125</v>
      </c>
      <c r="AU307" s="4">
        <v>2252</v>
      </c>
      <c r="AV307" s="4">
        <v>1249</v>
      </c>
      <c r="AW307" s="4">
        <v>866</v>
      </c>
      <c r="AX307" s="4">
        <v>4367</v>
      </c>
      <c r="AY307" s="29">
        <v>0.51600000000000001</v>
      </c>
      <c r="AZ307" s="29">
        <v>0.28599999999999998</v>
      </c>
      <c r="BA307" s="29">
        <v>0.19800000000000001</v>
      </c>
      <c r="BB307" s="4">
        <v>36394</v>
      </c>
      <c r="BC307" s="29">
        <v>0.12</v>
      </c>
      <c r="BD307" s="4">
        <v>36059</v>
      </c>
      <c r="BE307" s="4">
        <v>19</v>
      </c>
      <c r="BF307" s="4">
        <v>2</v>
      </c>
      <c r="BG307" s="4">
        <v>11</v>
      </c>
      <c r="BH307" s="4">
        <v>142465</v>
      </c>
      <c r="BI307" s="54">
        <v>8863</v>
      </c>
      <c r="BJ307" s="33">
        <v>6221.2</v>
      </c>
      <c r="BK307" s="4">
        <v>20814</v>
      </c>
      <c r="BL307" s="4">
        <v>19283</v>
      </c>
      <c r="BM307" s="4">
        <v>265</v>
      </c>
      <c r="BN307" s="4">
        <v>54</v>
      </c>
      <c r="BO307" s="4">
        <v>7</v>
      </c>
      <c r="BP307" s="4">
        <v>146</v>
      </c>
      <c r="BQ307" s="4">
        <v>21</v>
      </c>
      <c r="BR307" s="4">
        <v>131</v>
      </c>
      <c r="BS307" s="4">
        <v>5</v>
      </c>
      <c r="BT307" s="4">
        <v>11</v>
      </c>
      <c r="BU307" s="4">
        <v>891</v>
      </c>
      <c r="BV307" s="4">
        <v>6692</v>
      </c>
      <c r="BW307" s="4">
        <v>125930</v>
      </c>
      <c r="BX307" s="29">
        <v>5.0459199831098915E-2</v>
      </c>
    </row>
    <row r="308" spans="1:76" x14ac:dyDescent="0.25">
      <c r="A308" s="6" t="s">
        <v>149</v>
      </c>
      <c r="B308" s="4">
        <v>8</v>
      </c>
      <c r="C308" s="4">
        <v>81</v>
      </c>
      <c r="D308" s="6">
        <v>8108</v>
      </c>
      <c r="E308" s="4" t="s">
        <v>386</v>
      </c>
      <c r="F308" s="4" t="s">
        <v>387</v>
      </c>
      <c r="G308" s="4" t="s">
        <v>395</v>
      </c>
      <c r="H308" s="4">
        <v>47511</v>
      </c>
      <c r="I308" s="4">
        <v>47489</v>
      </c>
      <c r="J308" s="4">
        <v>22</v>
      </c>
      <c r="K308" s="4">
        <v>131808</v>
      </c>
      <c r="L308" s="4">
        <v>62941</v>
      </c>
      <c r="M308" s="4">
        <v>68867</v>
      </c>
      <c r="N308" s="14">
        <f>(L308/M308)*100</f>
        <v>91.395007768597438</v>
      </c>
      <c r="O308" s="4">
        <v>46.4</v>
      </c>
      <c r="P308" s="4">
        <v>33.6</v>
      </c>
      <c r="Q308" s="4">
        <v>12.8</v>
      </c>
      <c r="R308" s="4">
        <v>23</v>
      </c>
      <c r="S308" s="4">
        <v>68.3</v>
      </c>
      <c r="T308" s="4">
        <v>8.8000000000000007</v>
      </c>
      <c r="U308" s="25">
        <v>15002</v>
      </c>
      <c r="V308" s="34">
        <v>0.14536961913108826</v>
      </c>
      <c r="W308" s="4">
        <v>12859</v>
      </c>
      <c r="X308" s="27">
        <v>0.12170364</v>
      </c>
      <c r="Y308" s="35">
        <v>18035</v>
      </c>
      <c r="Z308" s="34">
        <v>0.17881931364536285</v>
      </c>
      <c r="AA308" s="4">
        <v>16402</v>
      </c>
      <c r="AB308" s="29">
        <v>0.15882869999999999</v>
      </c>
      <c r="AC308" s="11">
        <f>VLOOKUP($D308,[1]Hoja2!$A:$E,2,FALSE)</f>
        <v>83721</v>
      </c>
      <c r="AD308" s="11">
        <f>VLOOKUP($D308,[1]Hoja2!$A:$E,3,FALSE)</f>
        <v>115693</v>
      </c>
      <c r="AE308" s="11">
        <f>VLOOKUP($D308,[1]Hoja2!$A:$E,4,FALSE)</f>
        <v>145906</v>
      </c>
      <c r="AF308" s="11">
        <f>VLOOKUP($D308,[1]Hoja2!$A:$E,5,FALSE)</f>
        <v>161070</v>
      </c>
      <c r="AG308" s="36">
        <v>131684</v>
      </c>
      <c r="AH308" s="11">
        <f>K308-AG308</f>
        <v>124</v>
      </c>
      <c r="AI308" s="26">
        <f>AG308/($AG308+$AH308)</f>
        <v>0.99905923767904836</v>
      </c>
      <c r="AJ308" s="26">
        <f>AH308/($AG308+$AH308)</f>
        <v>9.4076232095168725E-4</v>
      </c>
      <c r="AK308" s="14">
        <f>IFERROR(AG308/AH308,0)</f>
        <v>1061.9677419354839</v>
      </c>
      <c r="AL308" s="28">
        <v>31824.399260628463</v>
      </c>
      <c r="AM308" s="30">
        <v>17217</v>
      </c>
      <c r="AN308" s="31">
        <v>0.54100000000000004</v>
      </c>
      <c r="AO308" s="32">
        <v>86960.784313725482</v>
      </c>
      <c r="AP308" s="32">
        <v>48785</v>
      </c>
      <c r="AQ308" s="31">
        <v>0.56100000000000005</v>
      </c>
      <c r="AR308" s="30">
        <v>5762</v>
      </c>
      <c r="AS308" s="30">
        <v>11455</v>
      </c>
      <c r="AT308" s="31">
        <v>0.66533077771969562</v>
      </c>
      <c r="AU308" s="4">
        <v>336</v>
      </c>
      <c r="AV308" s="4">
        <v>349</v>
      </c>
      <c r="AW308" s="4">
        <v>374</v>
      </c>
      <c r="AX308" s="4">
        <v>1059</v>
      </c>
      <c r="AY308" s="29">
        <v>0.317</v>
      </c>
      <c r="AZ308" s="29">
        <v>0.33</v>
      </c>
      <c r="BA308" s="29">
        <v>0.35299999999999998</v>
      </c>
      <c r="BB308" s="4">
        <v>41674</v>
      </c>
      <c r="BC308" s="29">
        <v>2.5000000000000001E-2</v>
      </c>
      <c r="BD308" s="4">
        <v>40993</v>
      </c>
      <c r="BE308" s="4">
        <v>315</v>
      </c>
      <c r="BF308" s="4">
        <v>3</v>
      </c>
      <c r="BG308" s="4">
        <v>176</v>
      </c>
      <c r="BH308" s="4">
        <v>145906</v>
      </c>
      <c r="BI308" s="54">
        <v>6042</v>
      </c>
      <c r="BJ308" s="33">
        <v>4141</v>
      </c>
      <c r="BK308" s="4">
        <v>12562</v>
      </c>
      <c r="BL308" s="4">
        <v>11836</v>
      </c>
      <c r="BM308" s="4">
        <v>98</v>
      </c>
      <c r="BN308" s="4">
        <v>29</v>
      </c>
      <c r="BO308" s="4">
        <v>17</v>
      </c>
      <c r="BP308" s="4">
        <v>32</v>
      </c>
      <c r="BQ308" s="4">
        <v>11</v>
      </c>
      <c r="BR308" s="4">
        <v>45</v>
      </c>
      <c r="BS308" s="4">
        <v>14</v>
      </c>
      <c r="BT308" s="4">
        <v>2</v>
      </c>
      <c r="BU308" s="4">
        <v>478</v>
      </c>
      <c r="BV308" s="4">
        <v>1644</v>
      </c>
      <c r="BW308" s="4">
        <v>130164</v>
      </c>
      <c r="BX308" s="29">
        <v>1.2472687545520757E-2</v>
      </c>
    </row>
    <row r="309" spans="1:76" x14ac:dyDescent="0.25">
      <c r="A309" s="6" t="s">
        <v>291</v>
      </c>
      <c r="B309" s="4">
        <v>13</v>
      </c>
      <c r="C309" s="4">
        <v>133</v>
      </c>
      <c r="D309" s="6">
        <v>13301</v>
      </c>
      <c r="E309" s="4" t="s">
        <v>625</v>
      </c>
      <c r="F309" s="4" t="s">
        <v>671</v>
      </c>
      <c r="G309" s="4" t="s">
        <v>672</v>
      </c>
      <c r="H309" s="4">
        <v>43028</v>
      </c>
      <c r="I309" s="4">
        <v>43000</v>
      </c>
      <c r="J309" s="4">
        <v>28</v>
      </c>
      <c r="K309" s="4">
        <v>146207</v>
      </c>
      <c r="L309" s="4">
        <v>74635</v>
      </c>
      <c r="M309" s="4">
        <v>71572</v>
      </c>
      <c r="N309" s="14">
        <f>(L309/M309)*100</f>
        <v>104.2796065500475</v>
      </c>
      <c r="O309" s="4">
        <v>47.5</v>
      </c>
      <c r="P309" s="4">
        <v>38.700000000000003</v>
      </c>
      <c r="Q309" s="4">
        <v>8.8000000000000007</v>
      </c>
      <c r="R309" s="4">
        <v>26.3</v>
      </c>
      <c r="S309" s="4">
        <v>67.8</v>
      </c>
      <c r="T309" s="4">
        <v>6</v>
      </c>
      <c r="U309" s="25">
        <v>14939</v>
      </c>
      <c r="V309" s="34">
        <v>0.1256275475025177</v>
      </c>
      <c r="W309" s="4">
        <v>7919</v>
      </c>
      <c r="X309" s="27">
        <v>6.395853E-2</v>
      </c>
      <c r="Y309" s="35">
        <v>37927</v>
      </c>
      <c r="Z309" s="34">
        <v>0.32090398669242859</v>
      </c>
      <c r="AA309" s="4">
        <v>30158</v>
      </c>
      <c r="AB309" s="29">
        <v>0.25462612000000001</v>
      </c>
      <c r="AC309" s="11">
        <f>VLOOKUP($D309,[1]Hoja2!$A:$E,2,FALSE)</f>
        <v>79573</v>
      </c>
      <c r="AD309" s="11">
        <f>VLOOKUP($D309,[1]Hoja2!$A:$E,3,FALSE)</f>
        <v>117543</v>
      </c>
      <c r="AE309" s="11">
        <f>VLOOKUP($D309,[1]Hoja2!$A:$E,4,FALSE)</f>
        <v>180353</v>
      </c>
      <c r="AF309" s="11">
        <f>VLOOKUP($D309,[1]Hoja2!$A:$E,5,FALSE)</f>
        <v>217241</v>
      </c>
      <c r="AG309" s="36">
        <v>118018</v>
      </c>
      <c r="AH309" s="11">
        <f>K309-AG309</f>
        <v>28189</v>
      </c>
      <c r="AI309" s="26">
        <f>AG309/($AG309+$AH309)</f>
        <v>0.80719801377499023</v>
      </c>
      <c r="AJ309" s="26">
        <f>AH309/($AG309+$AH309)</f>
        <v>0.19280198622500974</v>
      </c>
      <c r="AK309" s="14">
        <f>IFERROR(AG309/AH309,0)</f>
        <v>4.1866685586576322</v>
      </c>
      <c r="AL309" s="28">
        <v>35565.517241379312</v>
      </c>
      <c r="AM309" s="30">
        <v>20628</v>
      </c>
      <c r="AN309" s="31">
        <v>0.57999999999999996</v>
      </c>
      <c r="AO309" s="32">
        <v>89011.57024793388</v>
      </c>
      <c r="AP309" s="32">
        <v>53852</v>
      </c>
      <c r="AQ309" s="31">
        <v>0.60499999999999998</v>
      </c>
      <c r="AR309" s="30">
        <v>6896</v>
      </c>
      <c r="AS309" s="30">
        <v>13732</v>
      </c>
      <c r="AT309" s="31">
        <v>0.66569711072328874</v>
      </c>
      <c r="AU309" s="4">
        <v>690</v>
      </c>
      <c r="AV309" s="4">
        <v>646</v>
      </c>
      <c r="AW309" s="4">
        <v>641</v>
      </c>
      <c r="AX309" s="4">
        <v>1977</v>
      </c>
      <c r="AY309" s="29">
        <v>0.34899999999999998</v>
      </c>
      <c r="AZ309" s="29">
        <v>0.32700000000000001</v>
      </c>
      <c r="BA309" s="29">
        <v>0.32400000000000001</v>
      </c>
      <c r="BB309" s="4">
        <v>38977</v>
      </c>
      <c r="BC309" s="29">
        <v>5.0999999999999997E-2</v>
      </c>
      <c r="BD309" s="4">
        <v>34806</v>
      </c>
      <c r="BE309" s="4">
        <v>3292</v>
      </c>
      <c r="BF309" s="4">
        <v>470</v>
      </c>
      <c r="BG309" s="4">
        <v>182</v>
      </c>
      <c r="BH309" s="4">
        <v>180353</v>
      </c>
      <c r="BI309" s="54">
        <v>6309</v>
      </c>
      <c r="BJ309" s="33">
        <v>3498.1</v>
      </c>
      <c r="BK309" s="4">
        <v>12878</v>
      </c>
      <c r="BL309" s="4">
        <v>11274</v>
      </c>
      <c r="BM309" s="4">
        <v>296</v>
      </c>
      <c r="BN309" s="4">
        <v>49</v>
      </c>
      <c r="BO309" s="4">
        <v>14</v>
      </c>
      <c r="BP309" s="4">
        <v>327</v>
      </c>
      <c r="BQ309" s="4">
        <v>29</v>
      </c>
      <c r="BR309" s="4">
        <v>116</v>
      </c>
      <c r="BS309" s="4">
        <v>15</v>
      </c>
      <c r="BT309" s="4">
        <v>3</v>
      </c>
      <c r="BU309" s="4">
        <v>755</v>
      </c>
      <c r="BV309" s="4">
        <v>10261</v>
      </c>
      <c r="BW309" s="4">
        <v>135946</v>
      </c>
      <c r="BX309" s="29">
        <v>7.0181318267935194E-2</v>
      </c>
    </row>
    <row r="310" spans="1:76" x14ac:dyDescent="0.25">
      <c r="A310" s="6" t="s">
        <v>261</v>
      </c>
      <c r="B310" s="4">
        <v>13</v>
      </c>
      <c r="C310" s="4">
        <v>131</v>
      </c>
      <c r="D310" s="6">
        <v>13106</v>
      </c>
      <c r="E310" s="4" t="s">
        <v>625</v>
      </c>
      <c r="F310" s="4" t="s">
        <v>626</v>
      </c>
      <c r="G310" s="4" t="s">
        <v>652</v>
      </c>
      <c r="H310" s="4">
        <v>52486</v>
      </c>
      <c r="I310" s="4">
        <v>52413</v>
      </c>
      <c r="J310" s="4">
        <v>73</v>
      </c>
      <c r="K310" s="4">
        <v>147041</v>
      </c>
      <c r="L310" s="4">
        <v>73458</v>
      </c>
      <c r="M310" s="4">
        <v>73583</v>
      </c>
      <c r="N310" s="14">
        <f>(L310/M310)*100</f>
        <v>99.830123805770356</v>
      </c>
      <c r="O310" s="4">
        <v>39.200000000000003</v>
      </c>
      <c r="P310" s="4">
        <v>22.7</v>
      </c>
      <c r="Q310" s="4">
        <v>16.5</v>
      </c>
      <c r="R310" s="4">
        <v>16.3</v>
      </c>
      <c r="S310" s="4">
        <v>71.8</v>
      </c>
      <c r="T310" s="4">
        <v>11.8</v>
      </c>
      <c r="U310" s="25">
        <v>5959</v>
      </c>
      <c r="V310" s="34">
        <v>6.1615932732820511E-2</v>
      </c>
      <c r="W310" s="4">
        <v>5382</v>
      </c>
      <c r="X310" s="27">
        <v>5.8069339999999997E-2</v>
      </c>
      <c r="Y310" s="35">
        <v>13736</v>
      </c>
      <c r="Z310" s="34">
        <v>0.14489451050758362</v>
      </c>
      <c r="AA310" s="4">
        <v>19907</v>
      </c>
      <c r="AB310" s="29">
        <v>0.23454908999999999</v>
      </c>
      <c r="AC310" s="11">
        <f>VLOOKUP($D310,[1]Hoja2!$A:$E,2,FALSE)</f>
        <v>131745</v>
      </c>
      <c r="AD310" s="11">
        <f>VLOOKUP($D310,[1]Hoja2!$A:$E,3,FALSE)</f>
        <v>128782</v>
      </c>
      <c r="AE310" s="11">
        <f>VLOOKUP($D310,[1]Hoja2!$A:$E,4,FALSE)</f>
        <v>206792</v>
      </c>
      <c r="AF310" s="11">
        <f>VLOOKUP($D310,[1]Hoja2!$A:$E,5,FALSE)</f>
        <v>232919</v>
      </c>
      <c r="AG310" s="36">
        <v>147041</v>
      </c>
      <c r="AH310" s="11">
        <f>K310-AG310</f>
        <v>0</v>
      </c>
      <c r="AI310" s="26">
        <f>AG310/($AG310+$AH310)</f>
        <v>1</v>
      </c>
      <c r="AJ310" s="26">
        <f>AH310/($AG310+$AH310)</f>
        <v>0</v>
      </c>
      <c r="AK310" s="14">
        <f>IFERROR(AG310/AH310,0)</f>
        <v>0</v>
      </c>
      <c r="AL310" s="28">
        <v>45422.480620155038</v>
      </c>
      <c r="AM310" s="30">
        <v>23438</v>
      </c>
      <c r="AN310" s="31">
        <v>0.51600000000000001</v>
      </c>
      <c r="AO310" s="32">
        <v>103333.97683397683</v>
      </c>
      <c r="AP310" s="32">
        <v>53527</v>
      </c>
      <c r="AQ310" s="31">
        <v>0.51800000000000002</v>
      </c>
      <c r="AR310" s="30">
        <v>8197</v>
      </c>
      <c r="AS310" s="30">
        <v>15241</v>
      </c>
      <c r="AT310" s="31">
        <v>0.65026879426572237</v>
      </c>
      <c r="AU310" s="4">
        <v>3334</v>
      </c>
      <c r="AV310" s="4">
        <v>1401</v>
      </c>
      <c r="AW310" s="4">
        <v>454</v>
      </c>
      <c r="AX310" s="4">
        <v>5189</v>
      </c>
      <c r="AY310" s="29">
        <v>0.64300000000000002</v>
      </c>
      <c r="AZ310" s="29">
        <v>0.27</v>
      </c>
      <c r="BA310" s="29">
        <v>8.6999999999999994E-2</v>
      </c>
      <c r="BB310" s="4">
        <v>43675</v>
      </c>
      <c r="BC310" s="29">
        <v>0.11899999999999999</v>
      </c>
      <c r="BD310" s="4">
        <v>43196</v>
      </c>
      <c r="BE310" s="4">
        <v>58</v>
      </c>
      <c r="BF310" s="4">
        <v>14</v>
      </c>
      <c r="BG310" s="4">
        <v>15</v>
      </c>
      <c r="BH310" s="4">
        <v>206792</v>
      </c>
      <c r="BI310" s="54">
        <v>8386</v>
      </c>
      <c r="BJ310" s="33">
        <v>4055.3</v>
      </c>
      <c r="BK310" s="4">
        <v>15734</v>
      </c>
      <c r="BL310" s="4">
        <v>13178</v>
      </c>
      <c r="BM310" s="4">
        <v>504</v>
      </c>
      <c r="BN310" s="4">
        <v>93</v>
      </c>
      <c r="BO310" s="4">
        <v>43</v>
      </c>
      <c r="BP310" s="4">
        <v>400</v>
      </c>
      <c r="BQ310" s="4">
        <v>51</v>
      </c>
      <c r="BR310" s="4">
        <v>268</v>
      </c>
      <c r="BS310" s="4">
        <v>23</v>
      </c>
      <c r="BT310" s="4">
        <v>9</v>
      </c>
      <c r="BU310" s="4">
        <v>1165</v>
      </c>
      <c r="BV310" s="4">
        <v>23496</v>
      </c>
      <c r="BW310" s="4">
        <v>123545</v>
      </c>
      <c r="BX310" s="29">
        <v>0.15979216681061745</v>
      </c>
    </row>
    <row r="311" spans="1:76" x14ac:dyDescent="0.25">
      <c r="A311" s="6" t="s">
        <v>283</v>
      </c>
      <c r="B311" s="4">
        <v>13</v>
      </c>
      <c r="C311" s="4">
        <v>131</v>
      </c>
      <c r="D311" s="6">
        <v>13128</v>
      </c>
      <c r="E311" s="4" t="s">
        <v>625</v>
      </c>
      <c r="F311" s="4" t="s">
        <v>626</v>
      </c>
      <c r="G311" s="4" t="s">
        <v>649</v>
      </c>
      <c r="H311" s="4">
        <v>43174</v>
      </c>
      <c r="I311" s="4">
        <v>43165</v>
      </c>
      <c r="J311" s="4">
        <v>9</v>
      </c>
      <c r="K311" s="4">
        <v>147151</v>
      </c>
      <c r="L311" s="4">
        <v>72681</v>
      </c>
      <c r="M311" s="4">
        <v>74470</v>
      </c>
      <c r="N311" s="14">
        <f>(L311/M311)*100</f>
        <v>97.59769034510542</v>
      </c>
      <c r="O311" s="4">
        <v>46.8</v>
      </c>
      <c r="P311" s="4">
        <v>32.1</v>
      </c>
      <c r="Q311" s="4">
        <v>14.7</v>
      </c>
      <c r="R311" s="4">
        <v>21.9</v>
      </c>
      <c r="S311" s="4">
        <v>68.099999999999994</v>
      </c>
      <c r="T311" s="4">
        <v>10</v>
      </c>
      <c r="U311" s="25">
        <v>10671</v>
      </c>
      <c r="V311" s="34">
        <v>8.5373461246490479E-2</v>
      </c>
      <c r="W311" s="4">
        <v>4530</v>
      </c>
      <c r="X311" s="27">
        <v>3.729648E-2</v>
      </c>
      <c r="Y311" s="35">
        <v>31191</v>
      </c>
      <c r="Z311" s="34">
        <v>0.26247981190681458</v>
      </c>
      <c r="AA311" s="4">
        <v>28131</v>
      </c>
      <c r="AB311" s="29">
        <v>0.24522084</v>
      </c>
      <c r="AC311" s="11">
        <f>VLOOKUP($D311,[1]Hoja2!$A:$E,2,FALSE)</f>
        <v>137983</v>
      </c>
      <c r="AD311" s="11">
        <f>VLOOKUP($D311,[1]Hoja2!$A:$E,3,FALSE)</f>
        <v>148235</v>
      </c>
      <c r="AE311" s="11">
        <f>VLOOKUP($D311,[1]Hoja2!$A:$E,4,FALSE)</f>
        <v>160847</v>
      </c>
      <c r="AF311" s="11">
        <f>VLOOKUP($D311,[1]Hoja2!$A:$E,5,FALSE)</f>
        <v>163618</v>
      </c>
      <c r="AG311" s="36">
        <v>147151</v>
      </c>
      <c r="AH311" s="11">
        <f>K311-AG311</f>
        <v>0</v>
      </c>
      <c r="AI311" s="26">
        <f>AG311/($AG311+$AH311)</f>
        <v>1</v>
      </c>
      <c r="AJ311" s="26">
        <f>AH311/($AG311+$AH311)</f>
        <v>0</v>
      </c>
      <c r="AK311" s="14">
        <f>IFERROR(AG311/AH311,0)</f>
        <v>0</v>
      </c>
      <c r="AL311" s="28">
        <v>49676.579925650556</v>
      </c>
      <c r="AM311" s="30">
        <v>26726</v>
      </c>
      <c r="AN311" s="31">
        <v>0.53800000000000003</v>
      </c>
      <c r="AO311" s="32">
        <v>124184.78260869565</v>
      </c>
      <c r="AP311" s="32">
        <v>68550</v>
      </c>
      <c r="AQ311" s="31">
        <v>0.55200000000000005</v>
      </c>
      <c r="AR311" s="30">
        <v>8127</v>
      </c>
      <c r="AS311" s="30">
        <v>18599</v>
      </c>
      <c r="AT311" s="31">
        <v>0.69591409114719749</v>
      </c>
      <c r="AU311" s="4">
        <v>1546</v>
      </c>
      <c r="AV311" s="4">
        <v>1078</v>
      </c>
      <c r="AW311" s="4">
        <v>732</v>
      </c>
      <c r="AX311" s="4">
        <v>3356</v>
      </c>
      <c r="AY311" s="29">
        <v>0.46100000000000002</v>
      </c>
      <c r="AZ311" s="29">
        <v>0.32100000000000001</v>
      </c>
      <c r="BA311" s="29">
        <v>0.218</v>
      </c>
      <c r="BB311" s="4">
        <v>41417</v>
      </c>
      <c r="BC311" s="29">
        <v>8.1000000000000003E-2</v>
      </c>
      <c r="BD311" s="4">
        <v>40964</v>
      </c>
      <c r="BE311" s="4">
        <v>31</v>
      </c>
      <c r="BF311" s="4">
        <v>24</v>
      </c>
      <c r="BG311" s="4">
        <v>2</v>
      </c>
      <c r="BH311" s="4">
        <v>160847</v>
      </c>
      <c r="BI311" s="54">
        <v>11790</v>
      </c>
      <c r="BJ311" s="33">
        <v>7329.9</v>
      </c>
      <c r="BK311" s="4">
        <v>19683</v>
      </c>
      <c r="BL311" s="4">
        <v>18199</v>
      </c>
      <c r="BM311" s="4">
        <v>264</v>
      </c>
      <c r="BN311" s="4">
        <v>39</v>
      </c>
      <c r="BO311" s="4">
        <v>2</v>
      </c>
      <c r="BP311" s="4">
        <v>116</v>
      </c>
      <c r="BQ311" s="4">
        <v>19</v>
      </c>
      <c r="BR311" s="4">
        <v>205</v>
      </c>
      <c r="BS311" s="4">
        <v>20</v>
      </c>
      <c r="BT311" s="4">
        <v>11</v>
      </c>
      <c r="BU311" s="4">
        <v>808</v>
      </c>
      <c r="BV311" s="4">
        <v>5462</v>
      </c>
      <c r="BW311" s="4">
        <v>141689</v>
      </c>
      <c r="BX311" s="29">
        <v>3.7118334228105822E-2</v>
      </c>
    </row>
    <row r="312" spans="1:76" x14ac:dyDescent="0.25">
      <c r="A312" s="6" t="s">
        <v>278</v>
      </c>
      <c r="B312" s="4">
        <v>13</v>
      </c>
      <c r="C312" s="4">
        <v>131</v>
      </c>
      <c r="D312" s="6">
        <v>13123</v>
      </c>
      <c r="E312" s="4" t="s">
        <v>625</v>
      </c>
      <c r="F312" s="4" t="s">
        <v>626</v>
      </c>
      <c r="G312" s="4" t="s">
        <v>656</v>
      </c>
      <c r="H312" s="4">
        <v>70965</v>
      </c>
      <c r="I312" s="4">
        <v>70738</v>
      </c>
      <c r="J312" s="4">
        <v>227</v>
      </c>
      <c r="K312" s="4">
        <v>142079</v>
      </c>
      <c r="L312" s="4">
        <v>65710</v>
      </c>
      <c r="M312" s="4">
        <v>76369</v>
      </c>
      <c r="N312" s="14">
        <f>(L312/M312)*100</f>
        <v>86.042766043813586</v>
      </c>
      <c r="O312" s="4">
        <v>39.200000000000003</v>
      </c>
      <c r="P312" s="4">
        <v>17.399999999999999</v>
      </c>
      <c r="Q312" s="4">
        <v>21.8</v>
      </c>
      <c r="R312" s="4">
        <v>12.5</v>
      </c>
      <c r="S312" s="4">
        <v>71.8</v>
      </c>
      <c r="T312" s="4">
        <v>15.7</v>
      </c>
      <c r="U312" s="25">
        <v>882</v>
      </c>
      <c r="V312" s="34">
        <v>7.4343173764646053E-3</v>
      </c>
      <c r="W312" s="4">
        <v>513</v>
      </c>
      <c r="X312" s="27">
        <v>4.3163200000000002E-3</v>
      </c>
      <c r="Y312" s="35">
        <v>5361</v>
      </c>
      <c r="Z312" s="34">
        <v>4.6229466795921326E-2</v>
      </c>
      <c r="AA312" s="4">
        <v>3858</v>
      </c>
      <c r="AB312" s="29">
        <v>3.3835480000000001E-2</v>
      </c>
      <c r="AC312" s="11">
        <f>VLOOKUP($D312,[1]Hoja2!$A:$E,2,FALSE)</f>
        <v>121873</v>
      </c>
      <c r="AD312" s="11">
        <f>VLOOKUP($D312,[1]Hoja2!$A:$E,3,FALSE)</f>
        <v>132932</v>
      </c>
      <c r="AE312" s="11">
        <f>VLOOKUP($D312,[1]Hoja2!$A:$E,4,FALSE)</f>
        <v>157749</v>
      </c>
      <c r="AF312" s="11">
        <f>VLOOKUP($D312,[1]Hoja2!$A:$E,5,FALSE)</f>
        <v>170166</v>
      </c>
      <c r="AG312" s="36">
        <v>142079</v>
      </c>
      <c r="AH312" s="11">
        <f>K312-AG312</f>
        <v>0</v>
      </c>
      <c r="AI312" s="26">
        <f>AG312/($AG312+$AH312)</f>
        <v>1</v>
      </c>
      <c r="AJ312" s="26">
        <f>AH312/($AG312+$AH312)</f>
        <v>0</v>
      </c>
      <c r="AK312" s="14">
        <f>IFERROR(AG312/AH312,0)</f>
        <v>0</v>
      </c>
      <c r="AL312" s="28">
        <v>13752.066115702481</v>
      </c>
      <c r="AM312" s="30">
        <v>4992</v>
      </c>
      <c r="AN312" s="31">
        <v>0.36299999999999999</v>
      </c>
      <c r="AO312" s="32">
        <v>27003.225806451614</v>
      </c>
      <c r="AP312" s="32">
        <v>8371</v>
      </c>
      <c r="AQ312" s="31">
        <v>0.31</v>
      </c>
      <c r="AR312" s="30">
        <v>1451</v>
      </c>
      <c r="AS312" s="30">
        <v>3541</v>
      </c>
      <c r="AT312" s="31">
        <v>0.7093349358974359</v>
      </c>
      <c r="AU312" s="4">
        <v>2149</v>
      </c>
      <c r="AV312" s="4">
        <v>112</v>
      </c>
      <c r="AW312" s="4">
        <v>17</v>
      </c>
      <c r="AX312" s="4">
        <v>2278</v>
      </c>
      <c r="AY312" s="29">
        <v>0.94299999999999995</v>
      </c>
      <c r="AZ312" s="29">
        <v>4.9000000000000002E-2</v>
      </c>
      <c r="BA312" s="29">
        <v>7.0000000000000001E-3</v>
      </c>
      <c r="BB312" s="4">
        <v>59838</v>
      </c>
      <c r="BC312" s="29">
        <v>3.7999999999999999E-2</v>
      </c>
      <c r="BD312" s="4">
        <v>59456</v>
      </c>
      <c r="BE312" s="4">
        <v>7</v>
      </c>
      <c r="BF312" s="4">
        <v>1</v>
      </c>
      <c r="BG312" s="4" t="s">
        <v>760</v>
      </c>
      <c r="BH312" s="4">
        <v>157749</v>
      </c>
      <c r="BI312" s="54">
        <v>4876</v>
      </c>
      <c r="BJ312" s="33">
        <v>3091</v>
      </c>
      <c r="BK312" s="4">
        <v>7033</v>
      </c>
      <c r="BL312" s="4">
        <v>4908</v>
      </c>
      <c r="BM312" s="4">
        <v>333</v>
      </c>
      <c r="BN312" s="4">
        <v>139</v>
      </c>
      <c r="BO312" s="4">
        <v>54</v>
      </c>
      <c r="BP312" s="4">
        <v>161</v>
      </c>
      <c r="BQ312" s="4">
        <v>22</v>
      </c>
      <c r="BR312" s="4">
        <v>252</v>
      </c>
      <c r="BS312" s="4">
        <v>50</v>
      </c>
      <c r="BT312" s="4">
        <v>10</v>
      </c>
      <c r="BU312" s="4">
        <v>1104</v>
      </c>
      <c r="BV312" s="4">
        <v>17885</v>
      </c>
      <c r="BW312" s="4">
        <v>124194</v>
      </c>
      <c r="BX312" s="29">
        <v>0.12588067202049563</v>
      </c>
    </row>
    <row r="313" spans="1:76" x14ac:dyDescent="0.25">
      <c r="A313" s="6" t="s">
        <v>125</v>
      </c>
      <c r="B313" s="4">
        <v>7</v>
      </c>
      <c r="C313" s="4">
        <v>73</v>
      </c>
      <c r="D313" s="6">
        <v>7301</v>
      </c>
      <c r="E313" s="4" t="s">
        <v>355</v>
      </c>
      <c r="F313" s="4" t="s">
        <v>356</v>
      </c>
      <c r="G313" s="4" t="s">
        <v>356</v>
      </c>
      <c r="H313" s="4">
        <v>54598</v>
      </c>
      <c r="I313" s="4">
        <v>54549</v>
      </c>
      <c r="J313" s="4">
        <v>49</v>
      </c>
      <c r="K313" s="4">
        <v>149136</v>
      </c>
      <c r="L313" s="4">
        <v>72511</v>
      </c>
      <c r="M313" s="4">
        <v>76625</v>
      </c>
      <c r="N313" s="14">
        <f>(L313/M313)*100</f>
        <v>94.630995106035883</v>
      </c>
      <c r="O313" s="4">
        <v>46.1</v>
      </c>
      <c r="P313" s="4">
        <v>30.2</v>
      </c>
      <c r="Q313" s="4">
        <v>15.8</v>
      </c>
      <c r="R313" s="4">
        <v>20.7</v>
      </c>
      <c r="S313" s="4">
        <v>68.5</v>
      </c>
      <c r="T313" s="4">
        <v>10.8</v>
      </c>
      <c r="U313" s="25">
        <v>22607</v>
      </c>
      <c r="V313" s="34">
        <v>0.1542392373085022</v>
      </c>
      <c r="W313" s="4">
        <v>14755</v>
      </c>
      <c r="X313" s="27">
        <v>9.8513110000000001E-2</v>
      </c>
      <c r="Y313" s="35">
        <v>22138</v>
      </c>
      <c r="Z313" s="34">
        <v>0.15410317480564117</v>
      </c>
      <c r="AA313" s="4">
        <v>21543</v>
      </c>
      <c r="AB313" s="29">
        <v>0.15172951000000001</v>
      </c>
      <c r="AC313" s="11">
        <f>VLOOKUP($D313,[1]Hoja2!$A:$E,2,FALSE)</f>
        <v>124710</v>
      </c>
      <c r="AD313" s="11">
        <f>VLOOKUP($D313,[1]Hoja2!$A:$E,3,FALSE)</f>
        <v>141211</v>
      </c>
      <c r="AE313" s="11">
        <f>VLOOKUP($D313,[1]Hoja2!$A:$E,4,FALSE)</f>
        <v>163626</v>
      </c>
      <c r="AF313" s="11">
        <f>VLOOKUP($D313,[1]Hoja2!$A:$E,5,FALSE)</f>
        <v>182481</v>
      </c>
      <c r="AG313" s="36">
        <v>132569</v>
      </c>
      <c r="AH313" s="11">
        <f>K313-AG313</f>
        <v>16567</v>
      </c>
      <c r="AI313" s="26">
        <f>AG313/($AG313+$AH313)</f>
        <v>0.88891347494903983</v>
      </c>
      <c r="AJ313" s="26">
        <f>AH313/($AG313+$AH313)</f>
        <v>0.1110865250509602</v>
      </c>
      <c r="AK313" s="14">
        <f>IFERROR(AG313/AH313,0)</f>
        <v>8.0019919116315563</v>
      </c>
      <c r="AL313" s="28">
        <v>55060.449050086361</v>
      </c>
      <c r="AM313" s="30">
        <v>31880</v>
      </c>
      <c r="AN313" s="31">
        <v>0.57899999999999996</v>
      </c>
      <c r="AO313" s="32">
        <v>129688.55218855219</v>
      </c>
      <c r="AP313" s="32">
        <v>77035</v>
      </c>
      <c r="AQ313" s="31">
        <v>0.59399999999999997</v>
      </c>
      <c r="AR313" s="30">
        <v>11807</v>
      </c>
      <c r="AS313" s="30">
        <v>20073</v>
      </c>
      <c r="AT313" s="31">
        <v>0.62964240903387703</v>
      </c>
      <c r="AU313" s="4">
        <v>867</v>
      </c>
      <c r="AV313" s="4">
        <v>507</v>
      </c>
      <c r="AW313" s="4">
        <v>610</v>
      </c>
      <c r="AX313" s="4">
        <v>1984</v>
      </c>
      <c r="AY313" s="29">
        <v>0.437</v>
      </c>
      <c r="AZ313" s="29">
        <v>0.25600000000000001</v>
      </c>
      <c r="BA313" s="29">
        <v>0.307</v>
      </c>
      <c r="BB313" s="4">
        <v>48762</v>
      </c>
      <c r="BC313" s="29">
        <v>4.1000000000000002E-2</v>
      </c>
      <c r="BD313" s="4">
        <v>46622</v>
      </c>
      <c r="BE313" s="4">
        <v>1616</v>
      </c>
      <c r="BF313" s="4">
        <v>117</v>
      </c>
      <c r="BG313" s="4">
        <v>149</v>
      </c>
      <c r="BH313" s="4">
        <v>163626</v>
      </c>
      <c r="BI313" s="54">
        <v>7771</v>
      </c>
      <c r="BJ313" s="33">
        <v>4749.2</v>
      </c>
      <c r="BK313" s="4">
        <v>9298</v>
      </c>
      <c r="BL313" s="4">
        <v>8471</v>
      </c>
      <c r="BM313" s="4">
        <v>135</v>
      </c>
      <c r="BN313" s="4">
        <v>36</v>
      </c>
      <c r="BO313" s="4">
        <v>6</v>
      </c>
      <c r="BP313" s="4">
        <v>60</v>
      </c>
      <c r="BQ313" s="4">
        <v>17</v>
      </c>
      <c r="BR313" s="4">
        <v>46</v>
      </c>
      <c r="BS313" s="4">
        <v>16</v>
      </c>
      <c r="BT313" s="4">
        <v>8</v>
      </c>
      <c r="BU313" s="4">
        <v>503</v>
      </c>
      <c r="BV313" s="4">
        <v>2702</v>
      </c>
      <c r="BW313" s="4">
        <v>146434</v>
      </c>
      <c r="BX313" s="29">
        <v>1.8117691234846047E-2</v>
      </c>
    </row>
    <row r="314" spans="1:76" x14ac:dyDescent="0.25">
      <c r="A314" s="6" t="s">
        <v>17</v>
      </c>
      <c r="B314" s="4">
        <v>3</v>
      </c>
      <c r="C314" s="4">
        <v>31</v>
      </c>
      <c r="D314" s="6">
        <v>3101</v>
      </c>
      <c r="E314" s="4" t="s">
        <v>518</v>
      </c>
      <c r="F314" s="4" t="s">
        <v>519</v>
      </c>
      <c r="G314" s="4" t="s">
        <v>519</v>
      </c>
      <c r="H314" s="4">
        <v>55565</v>
      </c>
      <c r="I314" s="4">
        <v>55453</v>
      </c>
      <c r="J314" s="4">
        <v>112</v>
      </c>
      <c r="K314" s="4">
        <v>153937</v>
      </c>
      <c r="L314" s="4">
        <v>76627</v>
      </c>
      <c r="M314" s="4">
        <v>77310</v>
      </c>
      <c r="N314" s="14">
        <f>(L314/M314)*100</f>
        <v>99.116543784762641</v>
      </c>
      <c r="O314" s="4">
        <v>46.8</v>
      </c>
      <c r="P314" s="4">
        <v>33.799999999999997</v>
      </c>
      <c r="Q314" s="4">
        <v>13</v>
      </c>
      <c r="R314" s="4">
        <v>23.1</v>
      </c>
      <c r="S314" s="4">
        <v>68.099999999999994</v>
      </c>
      <c r="T314" s="4">
        <v>8.8000000000000007</v>
      </c>
      <c r="U314" s="25">
        <v>7934</v>
      </c>
      <c r="V314" s="34">
        <v>4.6242166310548782E-2</v>
      </c>
      <c r="W314" s="4">
        <v>11071</v>
      </c>
      <c r="X314" s="27">
        <v>6.2611169999999994E-2</v>
      </c>
      <c r="Y314" s="35">
        <v>47420</v>
      </c>
      <c r="Z314" s="34">
        <v>0.27819985151290894</v>
      </c>
      <c r="AA314" s="4">
        <v>37350</v>
      </c>
      <c r="AB314" s="29">
        <v>0.23326927</v>
      </c>
      <c r="AC314" s="11">
        <f>VLOOKUP($D314,[1]Hoja2!$A:$E,2,FALSE)</f>
        <v>133173</v>
      </c>
      <c r="AD314" s="11">
        <f>VLOOKUP($D314,[1]Hoja2!$A:$E,3,FALSE)</f>
        <v>151624</v>
      </c>
      <c r="AE314" s="11">
        <f>VLOOKUP($D314,[1]Hoja2!$A:$E,4,FALSE)</f>
        <v>171766</v>
      </c>
      <c r="AF314" s="11">
        <f>VLOOKUP($D314,[1]Hoja2!$A:$E,5,FALSE)</f>
        <v>180257</v>
      </c>
      <c r="AG314" s="36">
        <v>150962</v>
      </c>
      <c r="AH314" s="11">
        <f>K314-AG314</f>
        <v>2975</v>
      </c>
      <c r="AI314" s="26">
        <f>AG314/($AG314+$AH314)</f>
        <v>0.9806739120549316</v>
      </c>
      <c r="AJ314" s="26">
        <f>AH314/($AG314+$AH314)</f>
        <v>1.9326087945068435E-2</v>
      </c>
      <c r="AK314" s="14">
        <f>IFERROR(AG314/AH314,0)</f>
        <v>50.743529411764705</v>
      </c>
      <c r="AL314" s="28">
        <v>53026.923076923078</v>
      </c>
      <c r="AM314" s="30">
        <v>27574</v>
      </c>
      <c r="AN314" s="31">
        <v>0.52</v>
      </c>
      <c r="AO314" s="32">
        <v>126097.01492537312</v>
      </c>
      <c r="AP314" s="32">
        <v>67588</v>
      </c>
      <c r="AQ314" s="31">
        <v>0.53600000000000003</v>
      </c>
      <c r="AR314" s="30">
        <v>8996</v>
      </c>
      <c r="AS314" s="30">
        <v>18578</v>
      </c>
      <c r="AT314" s="31">
        <v>0.67375063465583518</v>
      </c>
      <c r="AU314" s="4">
        <v>1362</v>
      </c>
      <c r="AV314" s="4">
        <v>626</v>
      </c>
      <c r="AW314" s="4">
        <v>1373</v>
      </c>
      <c r="AX314" s="4">
        <v>3361</v>
      </c>
      <c r="AY314" s="29">
        <v>0.40500000000000003</v>
      </c>
      <c r="AZ314" s="29">
        <v>0.186</v>
      </c>
      <c r="BA314" s="29">
        <v>0.40899999999999997</v>
      </c>
      <c r="BB314" s="4">
        <v>45533</v>
      </c>
      <c r="BC314" s="29">
        <v>7.3999999999999996E-2</v>
      </c>
      <c r="BD314" s="4">
        <v>43196</v>
      </c>
      <c r="BE314" s="4">
        <v>375</v>
      </c>
      <c r="BF314" s="4">
        <v>1607</v>
      </c>
      <c r="BG314" s="4">
        <v>47</v>
      </c>
      <c r="BH314" s="4">
        <v>171766</v>
      </c>
      <c r="BI314" s="54">
        <v>6214</v>
      </c>
      <c r="BJ314" s="33">
        <v>3617.7</v>
      </c>
      <c r="BK314" s="4">
        <v>27078</v>
      </c>
      <c r="BL314" s="4">
        <v>5133</v>
      </c>
      <c r="BM314" s="4">
        <v>1699</v>
      </c>
      <c r="BN314" s="4">
        <v>43</v>
      </c>
      <c r="BO314" s="4">
        <v>206</v>
      </c>
      <c r="BP314" s="4">
        <v>624</v>
      </c>
      <c r="BQ314" s="4">
        <v>9564</v>
      </c>
      <c r="BR314" s="4">
        <v>9023</v>
      </c>
      <c r="BS314" s="4">
        <v>12</v>
      </c>
      <c r="BT314" s="4">
        <v>8</v>
      </c>
      <c r="BU314" s="4">
        <v>766</v>
      </c>
      <c r="BV314" s="4">
        <v>6041</v>
      </c>
      <c r="BW314" s="4">
        <v>147896</v>
      </c>
      <c r="BX314" s="29">
        <v>3.9243326815515435E-2</v>
      </c>
    </row>
    <row r="315" spans="1:76" x14ac:dyDescent="0.25">
      <c r="A315" s="6" t="s">
        <v>151</v>
      </c>
      <c r="B315" s="4">
        <v>8</v>
      </c>
      <c r="C315" s="4">
        <v>81</v>
      </c>
      <c r="D315" s="6">
        <v>8110</v>
      </c>
      <c r="E315" s="4" t="s">
        <v>386</v>
      </c>
      <c r="F315" s="4" t="s">
        <v>387</v>
      </c>
      <c r="G315" s="4" t="s">
        <v>391</v>
      </c>
      <c r="H315" s="4">
        <v>50599</v>
      </c>
      <c r="I315" s="4">
        <v>50550</v>
      </c>
      <c r="J315" s="4">
        <v>49</v>
      </c>
      <c r="K315" s="4">
        <v>151749</v>
      </c>
      <c r="L315" s="4">
        <v>72993</v>
      </c>
      <c r="M315" s="4">
        <v>78756</v>
      </c>
      <c r="N315" s="14">
        <f>(L315/M315)*100</f>
        <v>92.682462288587544</v>
      </c>
      <c r="O315" s="4">
        <v>45</v>
      </c>
      <c r="P315" s="4">
        <v>27.5</v>
      </c>
      <c r="Q315" s="4">
        <v>17.5</v>
      </c>
      <c r="R315" s="4">
        <v>19</v>
      </c>
      <c r="S315" s="4">
        <v>69</v>
      </c>
      <c r="T315" s="4">
        <v>12.1</v>
      </c>
      <c r="U315" s="25">
        <v>21668</v>
      </c>
      <c r="V315" s="34">
        <v>0.1290353387594223</v>
      </c>
      <c r="W315" s="4">
        <v>13143</v>
      </c>
      <c r="X315" s="27">
        <v>7.9143279999999996E-2</v>
      </c>
      <c r="Y315" s="35">
        <v>18300</v>
      </c>
      <c r="Z315" s="34">
        <v>0.11443579196929932</v>
      </c>
      <c r="AA315" s="4">
        <v>27135</v>
      </c>
      <c r="AB315" s="29">
        <v>0.16653556999999999</v>
      </c>
      <c r="AC315" s="11">
        <f>VLOOKUP($D315,[1]Hoja2!$A:$E,2,FALSE)</f>
        <v>169916</v>
      </c>
      <c r="AD315" s="11">
        <f>VLOOKUP($D315,[1]Hoja2!$A:$E,3,FALSE)</f>
        <v>159438</v>
      </c>
      <c r="AE315" s="11">
        <f>VLOOKUP($D315,[1]Hoja2!$A:$E,4,FALSE)</f>
        <v>158345</v>
      </c>
      <c r="AF315" s="11">
        <f>VLOOKUP($D315,[1]Hoja2!$A:$E,5,FALSE)</f>
        <v>157737</v>
      </c>
      <c r="AG315" s="36">
        <v>150320</v>
      </c>
      <c r="AH315" s="11">
        <f>K315-AG315</f>
        <v>1429</v>
      </c>
      <c r="AI315" s="26">
        <f>AG315/($AG315+$AH315)</f>
        <v>0.99058313399099829</v>
      </c>
      <c r="AJ315" s="26">
        <f>AH315/($AG315+$AH315)</f>
        <v>9.4168660090017068E-3</v>
      </c>
      <c r="AK315" s="14">
        <f>IFERROR(AG315/AH315,0)</f>
        <v>105.19244226731981</v>
      </c>
      <c r="AL315" s="28">
        <v>54833.00198807157</v>
      </c>
      <c r="AM315" s="30">
        <v>27581</v>
      </c>
      <c r="AN315" s="31">
        <v>0.503</v>
      </c>
      <c r="AO315" s="32">
        <v>127456.52173913043</v>
      </c>
      <c r="AP315" s="32">
        <v>64493</v>
      </c>
      <c r="AQ315" s="31">
        <v>0.50600000000000001</v>
      </c>
      <c r="AR315" s="30">
        <v>8887</v>
      </c>
      <c r="AS315" s="30">
        <v>18694</v>
      </c>
      <c r="AT315" s="31">
        <v>0.67778543200029007</v>
      </c>
      <c r="AU315" s="4">
        <v>884</v>
      </c>
      <c r="AV315" s="4">
        <v>452</v>
      </c>
      <c r="AW315" s="4">
        <v>970</v>
      </c>
      <c r="AX315" s="4">
        <v>2306</v>
      </c>
      <c r="AY315" s="29">
        <v>0.38300000000000001</v>
      </c>
      <c r="AZ315" s="29">
        <v>0.19600000000000001</v>
      </c>
      <c r="BA315" s="29">
        <v>0.42099999999999999</v>
      </c>
      <c r="BB315" s="4">
        <v>46589</v>
      </c>
      <c r="BC315" s="29">
        <v>4.9000000000000002E-2</v>
      </c>
      <c r="BD315" s="4">
        <v>46143</v>
      </c>
      <c r="BE315" s="4">
        <v>61</v>
      </c>
      <c r="BF315" s="4">
        <v>21</v>
      </c>
      <c r="BG315" s="4">
        <v>102</v>
      </c>
      <c r="BH315" s="4">
        <v>158345</v>
      </c>
      <c r="BI315" s="54">
        <v>7669</v>
      </c>
      <c r="BJ315" s="33">
        <v>4843.2</v>
      </c>
      <c r="BK315" s="4">
        <v>12316</v>
      </c>
      <c r="BL315" s="4">
        <v>11362</v>
      </c>
      <c r="BM315" s="4">
        <v>178</v>
      </c>
      <c r="BN315" s="4">
        <v>37</v>
      </c>
      <c r="BO315" s="4">
        <v>11</v>
      </c>
      <c r="BP315" s="4">
        <v>22</v>
      </c>
      <c r="BQ315" s="4">
        <v>13</v>
      </c>
      <c r="BR315" s="4">
        <v>78</v>
      </c>
      <c r="BS315" s="4">
        <v>36</v>
      </c>
      <c r="BT315" s="4">
        <v>20</v>
      </c>
      <c r="BU315" s="4">
        <v>559</v>
      </c>
      <c r="BV315" s="4">
        <v>960</v>
      </c>
      <c r="BW315" s="4">
        <v>150789</v>
      </c>
      <c r="BX315" s="29">
        <v>6.3262360872229804E-3</v>
      </c>
    </row>
    <row r="316" spans="1:76" x14ac:dyDescent="0.25">
      <c r="A316" s="6" t="s">
        <v>12</v>
      </c>
      <c r="B316" s="4">
        <v>2</v>
      </c>
      <c r="C316" s="4">
        <v>22</v>
      </c>
      <c r="D316" s="6">
        <v>2201</v>
      </c>
      <c r="E316" s="4" t="s">
        <v>507</v>
      </c>
      <c r="F316" s="4" t="s">
        <v>512</v>
      </c>
      <c r="G316" s="4" t="s">
        <v>513</v>
      </c>
      <c r="H316" s="4">
        <v>57307</v>
      </c>
      <c r="I316" s="4">
        <v>56963</v>
      </c>
      <c r="J316" s="4">
        <v>344</v>
      </c>
      <c r="K316" s="4">
        <v>165731</v>
      </c>
      <c r="L316" s="4">
        <v>86049</v>
      </c>
      <c r="M316" s="4">
        <v>79682</v>
      </c>
      <c r="N316" s="14">
        <f>(L316/M316)*100</f>
        <v>107.9905122863382</v>
      </c>
      <c r="O316" s="4">
        <v>40.799999999999997</v>
      </c>
      <c r="P316" s="4">
        <v>31.4</v>
      </c>
      <c r="Q316" s="4">
        <v>9.4</v>
      </c>
      <c r="R316" s="4">
        <v>22.3</v>
      </c>
      <c r="S316" s="4">
        <v>71</v>
      </c>
      <c r="T316" s="4">
        <v>6.7</v>
      </c>
      <c r="U316" s="25">
        <v>7218</v>
      </c>
      <c r="V316" s="34">
        <v>4.9697395414113998E-2</v>
      </c>
      <c r="W316" s="4">
        <v>6676</v>
      </c>
      <c r="X316" s="27">
        <v>4.5850839999999997E-2</v>
      </c>
      <c r="Y316" s="35">
        <v>30535</v>
      </c>
      <c r="Z316" s="34">
        <v>0.21857395768165588</v>
      </c>
      <c r="AA316" s="4">
        <v>17207</v>
      </c>
      <c r="AB316" s="29">
        <v>0.13672058000000001</v>
      </c>
      <c r="AC316" s="11">
        <f>VLOOKUP($D316,[1]Hoja2!$A:$E,2,FALSE)</f>
        <v>142211</v>
      </c>
      <c r="AD316" s="11">
        <f>VLOOKUP($D316,[1]Hoja2!$A:$E,3,FALSE)</f>
        <v>156978</v>
      </c>
      <c r="AE316" s="11">
        <f>VLOOKUP($D316,[1]Hoja2!$A:$E,4,FALSE)</f>
        <v>190336</v>
      </c>
      <c r="AF316" s="11">
        <f>VLOOKUP($D316,[1]Hoja2!$A:$E,5,FALSE)</f>
        <v>199407</v>
      </c>
      <c r="AG316" s="36">
        <v>158487</v>
      </c>
      <c r="AH316" s="11">
        <f>K316-AG316</f>
        <v>7244</v>
      </c>
      <c r="AI316" s="26">
        <f>AG316/($AG316+$AH316)</f>
        <v>0.95629061551550409</v>
      </c>
      <c r="AJ316" s="26">
        <f>AH316/($AG316+$AH316)</f>
        <v>4.3709384484495961E-2</v>
      </c>
      <c r="AK316" s="14">
        <f>IFERROR(AG316/AH316,0)</f>
        <v>21.878382109331859</v>
      </c>
      <c r="AL316" s="28">
        <v>42462.616822429911</v>
      </c>
      <c r="AM316" s="30">
        <v>18174</v>
      </c>
      <c r="AN316" s="31">
        <v>0.42799999999999999</v>
      </c>
      <c r="AO316" s="32">
        <v>109607.47663551402</v>
      </c>
      <c r="AP316" s="32">
        <v>46912</v>
      </c>
      <c r="AQ316" s="31">
        <v>0.42799999999999999</v>
      </c>
      <c r="AR316" s="30">
        <v>4700</v>
      </c>
      <c r="AS316" s="30">
        <v>13474</v>
      </c>
      <c r="AT316" s="31">
        <v>0.74138879718278861</v>
      </c>
      <c r="AU316" s="4">
        <v>2134</v>
      </c>
      <c r="AV316" s="4">
        <v>864</v>
      </c>
      <c r="AW316" s="4">
        <v>1373</v>
      </c>
      <c r="AX316" s="4">
        <v>4371</v>
      </c>
      <c r="AY316" s="29">
        <v>0.48799999999999999</v>
      </c>
      <c r="AZ316" s="29">
        <v>0.19800000000000001</v>
      </c>
      <c r="BA316" s="29">
        <v>0.314</v>
      </c>
      <c r="BB316" s="4">
        <v>46347</v>
      </c>
      <c r="BC316" s="29">
        <v>9.4E-2</v>
      </c>
      <c r="BD316" s="4">
        <v>44880</v>
      </c>
      <c r="BE316" s="4">
        <v>54</v>
      </c>
      <c r="BF316" s="4">
        <v>751</v>
      </c>
      <c r="BG316" s="4">
        <v>133</v>
      </c>
      <c r="BH316" s="4">
        <v>190336</v>
      </c>
      <c r="BI316" s="54">
        <v>9159</v>
      </c>
      <c r="BJ316" s="33">
        <v>4812</v>
      </c>
      <c r="BK316" s="4">
        <v>39724</v>
      </c>
      <c r="BL316" s="4">
        <v>4366</v>
      </c>
      <c r="BM316" s="4">
        <v>4918</v>
      </c>
      <c r="BN316" s="4">
        <v>15</v>
      </c>
      <c r="BO316" s="4">
        <v>18100</v>
      </c>
      <c r="BP316" s="4">
        <v>7207</v>
      </c>
      <c r="BQ316" s="4">
        <v>341</v>
      </c>
      <c r="BR316" s="4">
        <v>3431</v>
      </c>
      <c r="BS316" s="4">
        <v>31</v>
      </c>
      <c r="BT316" s="4">
        <v>20</v>
      </c>
      <c r="BU316" s="4">
        <v>1295</v>
      </c>
      <c r="BV316" s="4">
        <v>19529</v>
      </c>
      <c r="BW316" s="4">
        <v>146202</v>
      </c>
      <c r="BX316" s="29">
        <v>0.11783552865788537</v>
      </c>
    </row>
    <row r="317" spans="1:76" x14ac:dyDescent="0.25">
      <c r="A317" s="6" t="s">
        <v>75</v>
      </c>
      <c r="B317" s="4">
        <v>5</v>
      </c>
      <c r="C317" s="4">
        <v>58</v>
      </c>
      <c r="D317" s="6">
        <v>5801</v>
      </c>
      <c r="E317" s="4" t="s">
        <v>547</v>
      </c>
      <c r="F317" s="4" t="s">
        <v>578</v>
      </c>
      <c r="G317" s="4" t="s">
        <v>580</v>
      </c>
      <c r="H317" s="4">
        <v>56851</v>
      </c>
      <c r="I317" s="4">
        <v>56819</v>
      </c>
      <c r="J317" s="4">
        <v>32</v>
      </c>
      <c r="K317" s="4">
        <v>151708</v>
      </c>
      <c r="L317" s="4">
        <v>71746</v>
      </c>
      <c r="M317" s="4">
        <v>79962</v>
      </c>
      <c r="N317" s="14">
        <f>(L317/M317)*100</f>
        <v>89.725119431730064</v>
      </c>
      <c r="O317" s="4">
        <v>49.4</v>
      </c>
      <c r="P317" s="4">
        <v>27.5</v>
      </c>
      <c r="Q317" s="4">
        <v>21.9</v>
      </c>
      <c r="R317" s="4">
        <v>18.399999999999999</v>
      </c>
      <c r="S317" s="4">
        <v>66.900000000000006</v>
      </c>
      <c r="T317" s="4">
        <v>14.7</v>
      </c>
      <c r="U317" s="25">
        <v>13701</v>
      </c>
      <c r="V317" s="34">
        <v>7.9728364944458008E-2</v>
      </c>
      <c r="W317" s="4">
        <v>9299</v>
      </c>
      <c r="X317" s="27">
        <v>5.2540200000000002E-2</v>
      </c>
      <c r="Y317" s="35">
        <v>22435</v>
      </c>
      <c r="Z317" s="34">
        <v>0.13638214766979218</v>
      </c>
      <c r="AA317" s="4">
        <v>20955</v>
      </c>
      <c r="AB317" s="29">
        <v>0.1205847</v>
      </c>
      <c r="AC317" s="11">
        <f>VLOOKUP($D317,[1]Hoja2!$A:$E,2,FALSE)</f>
        <v>133233</v>
      </c>
      <c r="AD317" s="11">
        <f>VLOOKUP($D317,[1]Hoja2!$A:$E,3,FALSE)</f>
        <v>147291</v>
      </c>
      <c r="AE317" s="11">
        <f>VLOOKUP($D317,[1]Hoja2!$A:$E,4,FALSE)</f>
        <v>167085</v>
      </c>
      <c r="AF317" s="11">
        <f>VLOOKUP($D317,[1]Hoja2!$A:$E,5,FALSE)</f>
        <v>182440</v>
      </c>
      <c r="AG317" s="36">
        <v>149596</v>
      </c>
      <c r="AH317" s="11">
        <f>K317-AG317</f>
        <v>2112</v>
      </c>
      <c r="AI317" s="26">
        <f>AG317/($AG317+$AH317)</f>
        <v>0.98607851926068502</v>
      </c>
      <c r="AJ317" s="26">
        <f>AH317/($AG317+$AH317)</f>
        <v>1.3921480739315E-2</v>
      </c>
      <c r="AK317" s="14">
        <f>IFERROR(AG317/AH317,0)</f>
        <v>70.831439393939391</v>
      </c>
      <c r="AL317" s="28">
        <v>48448.462929475587</v>
      </c>
      <c r="AM317" s="30">
        <v>26792</v>
      </c>
      <c r="AN317" s="31">
        <v>0.55300000000000005</v>
      </c>
      <c r="AO317" s="32">
        <v>114378.87067395264</v>
      </c>
      <c r="AP317" s="32">
        <v>62794</v>
      </c>
      <c r="AQ317" s="31">
        <v>0.54900000000000004</v>
      </c>
      <c r="AR317" s="30">
        <v>8426</v>
      </c>
      <c r="AS317" s="30">
        <v>18366</v>
      </c>
      <c r="AT317" s="31">
        <v>0.68550313526425799</v>
      </c>
      <c r="AU317" s="4">
        <v>656</v>
      </c>
      <c r="AV317" s="4">
        <v>373</v>
      </c>
      <c r="AW317" s="4">
        <v>850</v>
      </c>
      <c r="AX317" s="4">
        <v>1879</v>
      </c>
      <c r="AY317" s="29">
        <v>0.34899999999999998</v>
      </c>
      <c r="AZ317" s="29">
        <v>0.19900000000000001</v>
      </c>
      <c r="BA317" s="29">
        <v>0.45200000000000001</v>
      </c>
      <c r="BB317" s="4">
        <v>50068</v>
      </c>
      <c r="BC317" s="29">
        <v>3.7999999999999999E-2</v>
      </c>
      <c r="BD317" s="4">
        <v>48700</v>
      </c>
      <c r="BE317" s="4">
        <v>542</v>
      </c>
      <c r="BF317" s="4">
        <v>337</v>
      </c>
      <c r="BG317" s="4">
        <v>144</v>
      </c>
      <c r="BH317" s="4">
        <v>167085</v>
      </c>
      <c r="BI317" s="54">
        <v>5078</v>
      </c>
      <c r="BJ317" s="33">
        <v>3039.2</v>
      </c>
      <c r="BK317" s="4">
        <v>10034</v>
      </c>
      <c r="BL317" s="4">
        <v>8133</v>
      </c>
      <c r="BM317" s="4">
        <v>438</v>
      </c>
      <c r="BN317" s="4">
        <v>139</v>
      </c>
      <c r="BO317" s="4">
        <v>49</v>
      </c>
      <c r="BP317" s="4">
        <v>75</v>
      </c>
      <c r="BQ317" s="4">
        <v>46</v>
      </c>
      <c r="BR317" s="4">
        <v>491</v>
      </c>
      <c r="BS317" s="4">
        <v>42</v>
      </c>
      <c r="BT317" s="4">
        <v>26</v>
      </c>
      <c r="BU317" s="4">
        <v>595</v>
      </c>
      <c r="BV317" s="4">
        <v>2929</v>
      </c>
      <c r="BW317" s="4">
        <v>148779</v>
      </c>
      <c r="BX317" s="29">
        <v>1.9306826271521606E-2</v>
      </c>
    </row>
    <row r="318" spans="1:76" x14ac:dyDescent="0.25">
      <c r="A318" s="6" t="s">
        <v>282</v>
      </c>
      <c r="B318" s="4">
        <v>13</v>
      </c>
      <c r="C318" s="4">
        <v>131</v>
      </c>
      <c r="D318" s="6">
        <v>13127</v>
      </c>
      <c r="E318" s="4" t="s">
        <v>625</v>
      </c>
      <c r="F318" s="4" t="s">
        <v>626</v>
      </c>
      <c r="G318" s="4" t="s">
        <v>647</v>
      </c>
      <c r="H318" s="4">
        <v>50178</v>
      </c>
      <c r="I318" s="4">
        <v>50113</v>
      </c>
      <c r="J318" s="4">
        <v>65</v>
      </c>
      <c r="K318" s="4">
        <v>157851</v>
      </c>
      <c r="L318" s="4">
        <v>77709</v>
      </c>
      <c r="M318" s="4">
        <v>80142</v>
      </c>
      <c r="N318" s="14">
        <f>(L318/M318)*100</f>
        <v>96.964138653889336</v>
      </c>
      <c r="O318" s="4">
        <v>44</v>
      </c>
      <c r="P318" s="4">
        <v>26</v>
      </c>
      <c r="Q318" s="4">
        <v>18.100000000000001</v>
      </c>
      <c r="R318" s="4">
        <v>18</v>
      </c>
      <c r="S318" s="4">
        <v>69.400000000000006</v>
      </c>
      <c r="T318" s="4">
        <v>12.6</v>
      </c>
      <c r="U318" s="25">
        <v>15357</v>
      </c>
      <c r="V318" s="34">
        <v>0.13864362239837646</v>
      </c>
      <c r="W318" s="4">
        <v>7251</v>
      </c>
      <c r="X318" s="27">
        <v>6.8944740000000004E-2</v>
      </c>
      <c r="Y318" s="35">
        <v>27569</v>
      </c>
      <c r="Z318" s="34">
        <v>0.26203784346580505</v>
      </c>
      <c r="AA318" s="4">
        <v>23160</v>
      </c>
      <c r="AB318" s="29">
        <v>0.22503532000000001</v>
      </c>
      <c r="AC318" s="11">
        <f>VLOOKUP($D318,[1]Hoja2!$A:$E,2,FALSE)</f>
        <v>161310</v>
      </c>
      <c r="AD318" s="11">
        <f>VLOOKUP($D318,[1]Hoja2!$A:$E,3,FALSE)</f>
        <v>154362</v>
      </c>
      <c r="AE318" s="11">
        <f>VLOOKUP($D318,[1]Hoja2!$A:$E,4,FALSE)</f>
        <v>190075</v>
      </c>
      <c r="AF318" s="11">
        <f>VLOOKUP($D318,[1]Hoja2!$A:$E,5,FALSE)</f>
        <v>202483</v>
      </c>
      <c r="AG318" s="36">
        <v>157851</v>
      </c>
      <c r="AH318" s="11">
        <f>K318-AG318</f>
        <v>0</v>
      </c>
      <c r="AI318" s="26">
        <f>AG318/($AG318+$AH318)</f>
        <v>1</v>
      </c>
      <c r="AJ318" s="26">
        <f>AH318/($AG318+$AH318)</f>
        <v>0</v>
      </c>
      <c r="AK318" s="14">
        <f>IFERROR(AG318/AH318,0)</f>
        <v>0</v>
      </c>
      <c r="AL318" s="28">
        <v>52502.683363148477</v>
      </c>
      <c r="AM318" s="30">
        <v>29349</v>
      </c>
      <c r="AN318" s="31">
        <v>0.55900000000000005</v>
      </c>
      <c r="AO318" s="32">
        <v>123663.1205673759</v>
      </c>
      <c r="AP318" s="32">
        <v>69746</v>
      </c>
      <c r="AQ318" s="31">
        <v>0.56399999999999995</v>
      </c>
      <c r="AR318" s="30">
        <v>9681</v>
      </c>
      <c r="AS318" s="30">
        <v>19668</v>
      </c>
      <c r="AT318" s="31">
        <v>0.67014208320556068</v>
      </c>
      <c r="AU318" s="4">
        <v>3407</v>
      </c>
      <c r="AV318" s="4">
        <v>1528</v>
      </c>
      <c r="AW318" s="4">
        <v>681</v>
      </c>
      <c r="AX318" s="4">
        <v>5616</v>
      </c>
      <c r="AY318" s="29">
        <v>0.60699999999999998</v>
      </c>
      <c r="AZ318" s="29">
        <v>0.27200000000000002</v>
      </c>
      <c r="BA318" s="29">
        <v>0.121</v>
      </c>
      <c r="BB318" s="4">
        <v>46615</v>
      </c>
      <c r="BC318" s="29">
        <v>0.12</v>
      </c>
      <c r="BD318" s="4">
        <v>46107</v>
      </c>
      <c r="BE318" s="4">
        <v>27</v>
      </c>
      <c r="BF318" s="4">
        <v>20</v>
      </c>
      <c r="BG318" s="4">
        <v>7</v>
      </c>
      <c r="BH318" s="4">
        <v>190075</v>
      </c>
      <c r="BI318" s="54">
        <v>10661</v>
      </c>
      <c r="BJ318" s="33">
        <v>5608.8</v>
      </c>
      <c r="BK318" s="4">
        <v>16592</v>
      </c>
      <c r="BL318" s="4">
        <v>12761</v>
      </c>
      <c r="BM318" s="4">
        <v>1004</v>
      </c>
      <c r="BN318" s="4">
        <v>72</v>
      </c>
      <c r="BO318" s="4">
        <v>28</v>
      </c>
      <c r="BP318" s="4">
        <v>733</v>
      </c>
      <c r="BQ318" s="4">
        <v>39</v>
      </c>
      <c r="BR318" s="4">
        <v>231</v>
      </c>
      <c r="BS318" s="4">
        <v>24</v>
      </c>
      <c r="BT318" s="4">
        <v>17</v>
      </c>
      <c r="BU318" s="4">
        <v>1683</v>
      </c>
      <c r="BV318" s="4">
        <v>24202</v>
      </c>
      <c r="BW318" s="4">
        <v>133649</v>
      </c>
      <c r="BX318" s="29">
        <v>0.15332180347289531</v>
      </c>
    </row>
    <row r="319" spans="1:76" x14ac:dyDescent="0.25">
      <c r="A319" s="6" t="s">
        <v>260</v>
      </c>
      <c r="B319" s="4">
        <v>13</v>
      </c>
      <c r="C319" s="4">
        <v>131</v>
      </c>
      <c r="D319" s="6">
        <v>13105</v>
      </c>
      <c r="E319" s="4" t="s">
        <v>625</v>
      </c>
      <c r="F319" s="4" t="s">
        <v>626</v>
      </c>
      <c r="G319" s="4" t="s">
        <v>636</v>
      </c>
      <c r="H319" s="4">
        <v>47941</v>
      </c>
      <c r="I319" s="4">
        <v>47892</v>
      </c>
      <c r="J319" s="4">
        <v>49</v>
      </c>
      <c r="K319" s="4">
        <v>162505</v>
      </c>
      <c r="L319" s="4">
        <v>79372</v>
      </c>
      <c r="M319" s="4">
        <v>83133</v>
      </c>
      <c r="N319" s="14">
        <f>(L319/M319)*100</f>
        <v>95.475924121588292</v>
      </c>
      <c r="O319" s="4">
        <v>48.2</v>
      </c>
      <c r="P319" s="4">
        <v>30.1</v>
      </c>
      <c r="Q319" s="4">
        <v>18.100000000000001</v>
      </c>
      <c r="R319" s="4">
        <v>20.3</v>
      </c>
      <c r="S319" s="4">
        <v>67.5</v>
      </c>
      <c r="T319" s="4">
        <v>12.2</v>
      </c>
      <c r="U319" s="25">
        <v>23024</v>
      </c>
      <c r="V319" s="34">
        <v>0.14542238414287567</v>
      </c>
      <c r="W319" s="4">
        <v>14680</v>
      </c>
      <c r="X319" s="27">
        <v>9.5840640000000005E-2</v>
      </c>
      <c r="Y319" s="35">
        <v>40418</v>
      </c>
      <c r="Z319" s="34">
        <v>0.27043047547340393</v>
      </c>
      <c r="AA319" s="4">
        <v>32115</v>
      </c>
      <c r="AB319" s="29">
        <v>0.22650157000000001</v>
      </c>
      <c r="AC319" s="11">
        <f>VLOOKUP($D319,[1]Hoja2!$A:$E,2,FALSE)</f>
        <v>180585</v>
      </c>
      <c r="AD319" s="11">
        <f>VLOOKUP($D319,[1]Hoja2!$A:$E,3,FALSE)</f>
        <v>175546</v>
      </c>
      <c r="AE319" s="11">
        <f>VLOOKUP($D319,[1]Hoja2!$A:$E,4,FALSE)</f>
        <v>172000</v>
      </c>
      <c r="AF319" s="11">
        <f>VLOOKUP($D319,[1]Hoja2!$A:$E,5,FALSE)</f>
        <v>165528</v>
      </c>
      <c r="AG319" s="36">
        <v>162505</v>
      </c>
      <c r="AH319" s="11">
        <f>K319-AG319</f>
        <v>0</v>
      </c>
      <c r="AI319" s="26">
        <f>AG319/($AG319+$AH319)</f>
        <v>1</v>
      </c>
      <c r="AJ319" s="26">
        <f>AH319/($AG319+$AH319)</f>
        <v>0</v>
      </c>
      <c r="AK319" s="14">
        <f>IFERROR(AG319/AH319,0)</f>
        <v>0</v>
      </c>
      <c r="AL319" s="28">
        <v>55100.340136054423</v>
      </c>
      <c r="AM319" s="30">
        <v>32399</v>
      </c>
      <c r="AN319" s="31">
        <v>0.58799999999999997</v>
      </c>
      <c r="AO319" s="32">
        <v>132524.12645590684</v>
      </c>
      <c r="AP319" s="32">
        <v>79647</v>
      </c>
      <c r="AQ319" s="31">
        <v>0.60099999999999998</v>
      </c>
      <c r="AR319" s="30">
        <v>10874</v>
      </c>
      <c r="AS319" s="30">
        <v>21525</v>
      </c>
      <c r="AT319" s="31">
        <v>0.66437235717151766</v>
      </c>
      <c r="AU319" s="4">
        <v>1594</v>
      </c>
      <c r="AV319" s="4">
        <v>1284</v>
      </c>
      <c r="AW319" s="4">
        <v>676</v>
      </c>
      <c r="AX319" s="4">
        <v>3554</v>
      </c>
      <c r="AY319" s="29">
        <v>0.44900000000000001</v>
      </c>
      <c r="AZ319" s="29">
        <v>0.36099999999999999</v>
      </c>
      <c r="BA319" s="29">
        <v>0.19</v>
      </c>
      <c r="BB319" s="4">
        <v>45740</v>
      </c>
      <c r="BC319" s="29">
        <v>7.8E-2</v>
      </c>
      <c r="BD319" s="4">
        <v>45382</v>
      </c>
      <c r="BE319" s="4">
        <v>8</v>
      </c>
      <c r="BF319" s="4">
        <v>10</v>
      </c>
      <c r="BG319" s="4">
        <v>20</v>
      </c>
      <c r="BH319" s="4">
        <v>172000</v>
      </c>
      <c r="BI319" s="54">
        <v>9035</v>
      </c>
      <c r="BJ319" s="33">
        <v>5252.9</v>
      </c>
      <c r="BK319" s="4">
        <v>19337</v>
      </c>
      <c r="BL319" s="4">
        <v>17689</v>
      </c>
      <c r="BM319" s="4">
        <v>308</v>
      </c>
      <c r="BN319" s="4">
        <v>56</v>
      </c>
      <c r="BO319" s="4">
        <v>10</v>
      </c>
      <c r="BP319" s="4">
        <v>98</v>
      </c>
      <c r="BQ319" s="4">
        <v>15</v>
      </c>
      <c r="BR319" s="4">
        <v>203</v>
      </c>
      <c r="BS319" s="4">
        <v>17</v>
      </c>
      <c r="BT319" s="4">
        <v>14</v>
      </c>
      <c r="BU319" s="4">
        <v>927</v>
      </c>
      <c r="BV319" s="4">
        <v>4167</v>
      </c>
      <c r="BW319" s="4">
        <v>158338</v>
      </c>
      <c r="BX319" s="29">
        <v>2.5642287929602166E-2</v>
      </c>
    </row>
    <row r="320" spans="1:76" x14ac:dyDescent="0.25">
      <c r="A320" s="6" t="s">
        <v>226</v>
      </c>
      <c r="B320" s="4">
        <v>10</v>
      </c>
      <c r="C320" s="4">
        <v>103</v>
      </c>
      <c r="D320" s="6">
        <v>10301</v>
      </c>
      <c r="E320" s="4" t="s">
        <v>681</v>
      </c>
      <c r="F320" s="4" t="s">
        <v>706</v>
      </c>
      <c r="G320" s="4" t="s">
        <v>706</v>
      </c>
      <c r="H320" s="4">
        <v>60132</v>
      </c>
      <c r="I320" s="4">
        <v>60059</v>
      </c>
      <c r="J320" s="4">
        <v>73</v>
      </c>
      <c r="K320" s="4">
        <v>161460</v>
      </c>
      <c r="L320" s="4">
        <v>77155</v>
      </c>
      <c r="M320" s="4">
        <v>84305</v>
      </c>
      <c r="N320" s="14">
        <f>(L320/M320)*100</f>
        <v>91.518889745566696</v>
      </c>
      <c r="O320" s="4">
        <v>47.1</v>
      </c>
      <c r="P320" s="4">
        <v>29.8</v>
      </c>
      <c r="Q320" s="4">
        <v>17.2</v>
      </c>
      <c r="R320" s="4">
        <v>20.3</v>
      </c>
      <c r="S320" s="4">
        <v>68</v>
      </c>
      <c r="T320" s="4">
        <v>11.7</v>
      </c>
      <c r="U320" s="25">
        <v>25974</v>
      </c>
      <c r="V320" s="34">
        <v>0.15798404812812805</v>
      </c>
      <c r="W320" s="4">
        <v>14131</v>
      </c>
      <c r="X320" s="27">
        <v>8.5182709999999995E-2</v>
      </c>
      <c r="Y320" s="35">
        <v>32102</v>
      </c>
      <c r="Z320" s="34">
        <v>0.20271533727645874</v>
      </c>
      <c r="AA320" s="4">
        <v>35436</v>
      </c>
      <c r="AB320" s="29">
        <v>0.22033351000000001</v>
      </c>
      <c r="AC320" s="11">
        <f>VLOOKUP($D320,[1]Hoja2!$A:$E,2,FALSE)</f>
        <v>151578</v>
      </c>
      <c r="AD320" s="11">
        <f>VLOOKUP($D320,[1]Hoja2!$A:$E,3,FALSE)</f>
        <v>162623</v>
      </c>
      <c r="AE320" s="11">
        <f>VLOOKUP($D320,[1]Hoja2!$A:$E,4,FALSE)</f>
        <v>173410</v>
      </c>
      <c r="AF320" s="11">
        <f>VLOOKUP($D320,[1]Hoja2!$A:$E,5,FALSE)</f>
        <v>179215</v>
      </c>
      <c r="AG320" s="36">
        <v>147826</v>
      </c>
      <c r="AH320" s="11">
        <f>K320-AG320</f>
        <v>13634</v>
      </c>
      <c r="AI320" s="26">
        <f>AG320/($AG320+$AH320)</f>
        <v>0.91555803294933735</v>
      </c>
      <c r="AJ320" s="26">
        <f>AH320/($AG320+$AH320)</f>
        <v>8.4441967050662703E-2</v>
      </c>
      <c r="AK320" s="14">
        <f>IFERROR(AG320/AH320,0)</f>
        <v>10.842452691799911</v>
      </c>
      <c r="AL320" s="28">
        <v>51034.305317324186</v>
      </c>
      <c r="AM320" s="30">
        <v>29753</v>
      </c>
      <c r="AN320" s="31">
        <v>0.58299999999999996</v>
      </c>
      <c r="AO320" s="32">
        <v>130274.7068676717</v>
      </c>
      <c r="AP320" s="32">
        <v>77774</v>
      </c>
      <c r="AQ320" s="31">
        <v>0.59699999999999998</v>
      </c>
      <c r="AR320" s="30">
        <v>10465</v>
      </c>
      <c r="AS320" s="30">
        <v>19288</v>
      </c>
      <c r="AT320" s="31">
        <v>0.64827076261217353</v>
      </c>
      <c r="AU320" s="4">
        <v>570</v>
      </c>
      <c r="AV320" s="4">
        <v>590</v>
      </c>
      <c r="AW320" s="4">
        <v>2335</v>
      </c>
      <c r="AX320" s="4">
        <v>3495</v>
      </c>
      <c r="AY320" s="29">
        <v>0.16300000000000001</v>
      </c>
      <c r="AZ320" s="29">
        <v>0.16900000000000001</v>
      </c>
      <c r="BA320" s="29">
        <v>0.66800000000000004</v>
      </c>
      <c r="BB320" s="4">
        <v>53821</v>
      </c>
      <c r="BC320" s="29">
        <v>6.5000000000000002E-2</v>
      </c>
      <c r="BD320" s="4">
        <v>50341</v>
      </c>
      <c r="BE320" s="4">
        <v>2614</v>
      </c>
      <c r="BF320" s="4">
        <v>309</v>
      </c>
      <c r="BG320" s="4">
        <v>198</v>
      </c>
      <c r="BH320" s="4">
        <v>173410</v>
      </c>
      <c r="BI320" s="54">
        <v>8712</v>
      </c>
      <c r="BJ320" s="33">
        <v>5023.8999999999996</v>
      </c>
      <c r="BK320" s="4">
        <v>47257</v>
      </c>
      <c r="BL320" s="4">
        <v>44321</v>
      </c>
      <c r="BM320" s="4">
        <v>157</v>
      </c>
      <c r="BN320" s="4">
        <v>30</v>
      </c>
      <c r="BO320" s="4">
        <v>16</v>
      </c>
      <c r="BP320" s="4">
        <v>17</v>
      </c>
      <c r="BQ320" s="4">
        <v>10</v>
      </c>
      <c r="BR320" s="4">
        <v>44</v>
      </c>
      <c r="BS320" s="4">
        <v>41</v>
      </c>
      <c r="BT320" s="4">
        <v>6</v>
      </c>
      <c r="BU320" s="4">
        <v>2615</v>
      </c>
      <c r="BV320" s="4">
        <v>1916</v>
      </c>
      <c r="BW320" s="4">
        <v>159544</v>
      </c>
      <c r="BX320" s="29">
        <v>1.1866716214542302E-2</v>
      </c>
    </row>
    <row r="321" spans="1:76" x14ac:dyDescent="0.25">
      <c r="A321" s="6" t="s">
        <v>308</v>
      </c>
      <c r="B321" s="4">
        <v>14</v>
      </c>
      <c r="C321" s="4">
        <v>141</v>
      </c>
      <c r="D321" s="6">
        <v>14101</v>
      </c>
      <c r="E321" s="4" t="s">
        <v>478</v>
      </c>
      <c r="F321" s="4" t="s">
        <v>481</v>
      </c>
      <c r="G321" s="4" t="s">
        <v>481</v>
      </c>
      <c r="H321" s="4">
        <v>61192</v>
      </c>
      <c r="I321" s="4">
        <v>60955</v>
      </c>
      <c r="J321" s="4">
        <v>237</v>
      </c>
      <c r="K321" s="4">
        <v>166080</v>
      </c>
      <c r="L321" s="4">
        <v>80348</v>
      </c>
      <c r="M321" s="4">
        <v>85732</v>
      </c>
      <c r="N321" s="14">
        <f>(L321/M321)*100</f>
        <v>93.719964540661593</v>
      </c>
      <c r="O321" s="4">
        <v>42.8</v>
      </c>
      <c r="P321" s="4">
        <v>26.6</v>
      </c>
      <c r="Q321" s="4">
        <v>16.2</v>
      </c>
      <c r="R321" s="4">
        <v>18.600000000000001</v>
      </c>
      <c r="S321" s="4">
        <v>70</v>
      </c>
      <c r="T321" s="4">
        <v>11.3</v>
      </c>
      <c r="U321" s="25">
        <v>16122</v>
      </c>
      <c r="V321" s="34">
        <v>9.9286235868930817E-2</v>
      </c>
      <c r="W321" s="4">
        <v>12560</v>
      </c>
      <c r="X321" s="27">
        <v>7.6392970000000004E-2</v>
      </c>
      <c r="Y321" s="35">
        <v>24743</v>
      </c>
      <c r="Z321" s="34">
        <v>0.15528430044651031</v>
      </c>
      <c r="AA321" s="4">
        <v>22201</v>
      </c>
      <c r="AB321" s="29">
        <v>0.14069017</v>
      </c>
      <c r="AC321" s="11">
        <f>VLOOKUP($D321,[1]Hoja2!$A:$E,2,FALSE)</f>
        <v>146851</v>
      </c>
      <c r="AD321" s="11">
        <f>VLOOKUP($D321,[1]Hoja2!$A:$E,3,FALSE)</f>
        <v>159760</v>
      </c>
      <c r="AE321" s="11">
        <f>VLOOKUP($D321,[1]Hoja2!$A:$E,4,FALSE)</f>
        <v>176774</v>
      </c>
      <c r="AF321" s="11">
        <f>VLOOKUP($D321,[1]Hoja2!$A:$E,5,FALSE)</f>
        <v>188609</v>
      </c>
      <c r="AG321" s="36">
        <v>154716</v>
      </c>
      <c r="AH321" s="11">
        <f>K321-AG321</f>
        <v>11364</v>
      </c>
      <c r="AI321" s="26">
        <f>AG321/($AG321+$AH321)</f>
        <v>0.93157514450867052</v>
      </c>
      <c r="AJ321" s="26">
        <f>AH321/($AG321+$AH321)</f>
        <v>6.8424855491329484E-2</v>
      </c>
      <c r="AK321" s="14">
        <f>IFERROR(AG321/AH321,0)</f>
        <v>13.614572333685322</v>
      </c>
      <c r="AL321" s="28">
        <v>55357.407407407401</v>
      </c>
      <c r="AM321" s="30">
        <v>29893</v>
      </c>
      <c r="AN321" s="31">
        <v>0.54</v>
      </c>
      <c r="AO321" s="32">
        <v>126753.19926873856</v>
      </c>
      <c r="AP321" s="32">
        <v>69334</v>
      </c>
      <c r="AQ321" s="31">
        <v>0.54700000000000004</v>
      </c>
      <c r="AR321" s="30">
        <v>11273</v>
      </c>
      <c r="AS321" s="30">
        <v>18620</v>
      </c>
      <c r="AT321" s="31">
        <v>0.62288830160907238</v>
      </c>
      <c r="AU321" s="4">
        <v>1303</v>
      </c>
      <c r="AV321" s="4">
        <v>517</v>
      </c>
      <c r="AW321" s="4">
        <v>2712</v>
      </c>
      <c r="AX321" s="4">
        <v>4532</v>
      </c>
      <c r="AY321" s="29">
        <v>0.28799999999999998</v>
      </c>
      <c r="AZ321" s="29">
        <v>0.114</v>
      </c>
      <c r="BA321" s="29">
        <v>0.59799999999999998</v>
      </c>
      <c r="BB321" s="4">
        <v>53624</v>
      </c>
      <c r="BC321" s="29">
        <v>8.5000000000000006E-2</v>
      </c>
      <c r="BD321" s="4">
        <v>49859</v>
      </c>
      <c r="BE321" s="4">
        <v>1695</v>
      </c>
      <c r="BF321" s="4">
        <v>132</v>
      </c>
      <c r="BG321" s="4">
        <v>1580</v>
      </c>
      <c r="BH321" s="4">
        <v>176774</v>
      </c>
      <c r="BI321" s="54">
        <v>8167</v>
      </c>
      <c r="BJ321" s="33">
        <v>4620</v>
      </c>
      <c r="BK321" s="4">
        <v>28868</v>
      </c>
      <c r="BL321" s="4">
        <v>26971</v>
      </c>
      <c r="BM321" s="4">
        <v>139</v>
      </c>
      <c r="BN321" s="4">
        <v>30</v>
      </c>
      <c r="BO321" s="4">
        <v>14</v>
      </c>
      <c r="BP321" s="4">
        <v>39</v>
      </c>
      <c r="BQ321" s="4">
        <v>16</v>
      </c>
      <c r="BR321" s="4">
        <v>52</v>
      </c>
      <c r="BS321" s="4">
        <v>47</v>
      </c>
      <c r="BT321" s="4">
        <v>19</v>
      </c>
      <c r="BU321" s="4">
        <v>1541</v>
      </c>
      <c r="BV321" s="4">
        <v>2715</v>
      </c>
      <c r="BW321" s="4">
        <v>163365</v>
      </c>
      <c r="BX321" s="29">
        <v>1.6347543352601156E-2</v>
      </c>
    </row>
    <row r="322" spans="1:76" x14ac:dyDescent="0.25">
      <c r="A322" s="6" t="s">
        <v>267</v>
      </c>
      <c r="B322" s="4">
        <v>13</v>
      </c>
      <c r="C322" s="4">
        <v>131</v>
      </c>
      <c r="D322" s="6">
        <v>13112</v>
      </c>
      <c r="E322" s="4" t="s">
        <v>625</v>
      </c>
      <c r="F322" s="4" t="s">
        <v>626</v>
      </c>
      <c r="G322" s="4" t="s">
        <v>637</v>
      </c>
      <c r="H322" s="4">
        <v>50042</v>
      </c>
      <c r="I322" s="4">
        <v>50012</v>
      </c>
      <c r="J322" s="4">
        <v>30</v>
      </c>
      <c r="K322" s="4">
        <v>177335</v>
      </c>
      <c r="L322" s="4">
        <v>87044</v>
      </c>
      <c r="M322" s="4">
        <v>90291</v>
      </c>
      <c r="N322" s="14">
        <f>(L322/M322)*100</f>
        <v>96.403849774617626</v>
      </c>
      <c r="O322" s="4">
        <v>48.5</v>
      </c>
      <c r="P322" s="4">
        <v>34.9</v>
      </c>
      <c r="Q322" s="4">
        <v>13.6</v>
      </c>
      <c r="R322" s="4">
        <v>23.5</v>
      </c>
      <c r="S322" s="4">
        <v>67.400000000000006</v>
      </c>
      <c r="T322" s="4">
        <v>9.1</v>
      </c>
      <c r="U322" s="25">
        <v>27694</v>
      </c>
      <c r="V322" s="34">
        <v>0.13857808709144592</v>
      </c>
      <c r="W322" s="4">
        <v>27822</v>
      </c>
      <c r="X322" s="27">
        <v>0.14142131999999999</v>
      </c>
      <c r="Y322" s="35">
        <v>84076</v>
      </c>
      <c r="Z322" s="34">
        <v>0.42397317290306091</v>
      </c>
      <c r="AA322" s="4">
        <v>61996</v>
      </c>
      <c r="AB322" s="29">
        <v>0.3273877</v>
      </c>
      <c r="AC322" s="11">
        <f>VLOOKUP($D322,[1]Hoja2!$A:$E,2,FALSE)</f>
        <v>195306</v>
      </c>
      <c r="AD322" s="11">
        <f>VLOOKUP($D322,[1]Hoja2!$A:$E,3,FALSE)</f>
        <v>190750</v>
      </c>
      <c r="AE322" s="11">
        <f>VLOOKUP($D322,[1]Hoja2!$A:$E,4,FALSE)</f>
        <v>189335</v>
      </c>
      <c r="AF322" s="11">
        <f>VLOOKUP($D322,[1]Hoja2!$A:$E,5,FALSE)</f>
        <v>187758</v>
      </c>
      <c r="AG322" s="36">
        <v>177335</v>
      </c>
      <c r="AH322" s="11">
        <f>K322-AG322</f>
        <v>0</v>
      </c>
      <c r="AI322" s="26">
        <f>AG322/($AG322+$AH322)</f>
        <v>1</v>
      </c>
      <c r="AJ322" s="26">
        <f>AH322/($AG322+$AH322)</f>
        <v>0</v>
      </c>
      <c r="AK322" s="14">
        <f>IFERROR(AG322/AH322,0)</f>
        <v>0</v>
      </c>
      <c r="AL322" s="28">
        <v>61092.150170648471</v>
      </c>
      <c r="AM322" s="30">
        <v>35800</v>
      </c>
      <c r="AN322" s="31">
        <v>0.58599999999999997</v>
      </c>
      <c r="AO322" s="32">
        <v>169929.96742671009</v>
      </c>
      <c r="AP322" s="32">
        <v>104337</v>
      </c>
      <c r="AQ322" s="31">
        <v>0.61399999999999999</v>
      </c>
      <c r="AR322" s="30">
        <v>12364</v>
      </c>
      <c r="AS322" s="30">
        <v>23436</v>
      </c>
      <c r="AT322" s="31">
        <v>0.6546368715083799</v>
      </c>
      <c r="AU322" s="4">
        <v>1751</v>
      </c>
      <c r="AV322" s="4">
        <v>1699</v>
      </c>
      <c r="AW322" s="4">
        <v>736</v>
      </c>
      <c r="AX322" s="4">
        <v>4186</v>
      </c>
      <c r="AY322" s="29">
        <v>0.41799999999999998</v>
      </c>
      <c r="AZ322" s="29">
        <v>0.40600000000000003</v>
      </c>
      <c r="BA322" s="29">
        <v>0.17599999999999999</v>
      </c>
      <c r="BB322" s="4">
        <v>47066</v>
      </c>
      <c r="BC322" s="29">
        <v>8.8999999999999996E-2</v>
      </c>
      <c r="BD322" s="4">
        <v>46670</v>
      </c>
      <c r="BE322" s="4">
        <v>14</v>
      </c>
      <c r="BF322" s="4">
        <v>15</v>
      </c>
      <c r="BG322" s="4">
        <v>13</v>
      </c>
      <c r="BH322" s="4">
        <v>189335</v>
      </c>
      <c r="BI322" s="54">
        <v>13420</v>
      </c>
      <c r="BJ322" s="33">
        <v>7088</v>
      </c>
      <c r="BK322" s="4">
        <v>27540</v>
      </c>
      <c r="BL322" s="4">
        <v>25857</v>
      </c>
      <c r="BM322" s="4">
        <v>274</v>
      </c>
      <c r="BN322" s="4">
        <v>65</v>
      </c>
      <c r="BO322" s="4">
        <v>17</v>
      </c>
      <c r="BP322" s="4">
        <v>70</v>
      </c>
      <c r="BQ322" s="4">
        <v>22</v>
      </c>
      <c r="BR322" s="4">
        <v>187</v>
      </c>
      <c r="BS322" s="4">
        <v>17</v>
      </c>
      <c r="BT322" s="4">
        <v>6</v>
      </c>
      <c r="BU322" s="4">
        <v>1025</v>
      </c>
      <c r="BV322" s="4">
        <v>2954</v>
      </c>
      <c r="BW322" s="4">
        <v>174381</v>
      </c>
      <c r="BX322" s="29">
        <v>1.6657738179152452E-2</v>
      </c>
    </row>
    <row r="323" spans="1:76" x14ac:dyDescent="0.25">
      <c r="A323" s="10" t="s">
        <v>1</v>
      </c>
      <c r="B323" s="11">
        <v>1</v>
      </c>
      <c r="C323" s="11">
        <v>11</v>
      </c>
      <c r="D323" s="10">
        <v>1101</v>
      </c>
      <c r="E323" s="11" t="s">
        <v>498</v>
      </c>
      <c r="F323" s="11" t="s">
        <v>499</v>
      </c>
      <c r="G323" s="11" t="s">
        <v>499</v>
      </c>
      <c r="H323" s="11">
        <v>66986</v>
      </c>
      <c r="I323" s="11">
        <v>66725</v>
      </c>
      <c r="J323" s="11">
        <v>261</v>
      </c>
      <c r="K323" s="4">
        <v>191468</v>
      </c>
      <c r="L323" s="11">
        <v>94897</v>
      </c>
      <c r="M323" s="11">
        <v>96571</v>
      </c>
      <c r="N323" s="14">
        <f>(L323/M323)*100</f>
        <v>98.266560354557782</v>
      </c>
      <c r="O323" s="11">
        <v>43.8</v>
      </c>
      <c r="P323" s="11">
        <v>30.5</v>
      </c>
      <c r="Q323" s="11">
        <v>13.3</v>
      </c>
      <c r="R323" s="11">
        <v>21.2</v>
      </c>
      <c r="S323" s="11">
        <v>69.5</v>
      </c>
      <c r="T323" s="11">
        <v>9.3000000000000007</v>
      </c>
      <c r="U323" s="25">
        <v>9491</v>
      </c>
      <c r="V323" s="26">
        <v>5.329417809844017E-2</v>
      </c>
      <c r="W323" s="4">
        <v>7928</v>
      </c>
      <c r="X323" s="27">
        <v>4.3836020000000003E-2</v>
      </c>
      <c r="Y323" s="28">
        <v>29504</v>
      </c>
      <c r="Z323" s="26">
        <v>0.17260463535785675</v>
      </c>
      <c r="AA323" s="4">
        <v>33283</v>
      </c>
      <c r="AB323" s="29">
        <v>0.19738418999999999</v>
      </c>
      <c r="AC323" s="11">
        <f>VLOOKUP($D323,[1]Hoja2!$A:$E,2,FALSE)</f>
        <v>173611</v>
      </c>
      <c r="AD323" s="11">
        <f>VLOOKUP($D323,[1]Hoja2!$A:$E,3,FALSE)</f>
        <v>180556</v>
      </c>
      <c r="AE323" s="11">
        <f>VLOOKUP($D323,[1]Hoja2!$A:$E,4,FALSE)</f>
        <v>223463</v>
      </c>
      <c r="AF323" s="11">
        <f>VLOOKUP($D323,[1]Hoja2!$A:$E,5,FALSE)</f>
        <v>238173</v>
      </c>
      <c r="AG323" s="11">
        <v>189065</v>
      </c>
      <c r="AH323" s="11">
        <f>K323-AG323</f>
        <v>2403</v>
      </c>
      <c r="AI323" s="26">
        <f>AG323/($AG323+$AH323)</f>
        <v>0.98744959993314807</v>
      </c>
      <c r="AJ323" s="26">
        <f>AH323/($AG323+$AH323)</f>
        <v>1.2550400066851902E-2</v>
      </c>
      <c r="AK323" s="14">
        <f>IFERROR(AG323/AH323,0)</f>
        <v>78.678734914689969</v>
      </c>
      <c r="AL323" s="28">
        <v>54240.816326530614</v>
      </c>
      <c r="AM323" s="30">
        <v>26578</v>
      </c>
      <c r="AN323" s="31">
        <v>0.49</v>
      </c>
      <c r="AO323" s="32">
        <v>122762.09677419355</v>
      </c>
      <c r="AP323" s="32">
        <v>60890</v>
      </c>
      <c r="AQ323" s="31">
        <v>0.496</v>
      </c>
      <c r="AR323" s="30">
        <v>8861</v>
      </c>
      <c r="AS323" s="30">
        <v>17717</v>
      </c>
      <c r="AT323" s="31">
        <v>0.66660395816088491</v>
      </c>
      <c r="AU323" s="4">
        <v>4219</v>
      </c>
      <c r="AV323" s="4">
        <v>1157</v>
      </c>
      <c r="AW323" s="4">
        <v>1206</v>
      </c>
      <c r="AX323" s="4">
        <v>6582</v>
      </c>
      <c r="AY323" s="29">
        <v>0.64100000000000001</v>
      </c>
      <c r="AZ323" s="29">
        <v>0.17599999999999999</v>
      </c>
      <c r="BA323" s="29">
        <v>0.183</v>
      </c>
      <c r="BB323" s="4">
        <v>56007</v>
      </c>
      <c r="BC323" s="29">
        <v>0.11799999999999999</v>
      </c>
      <c r="BD323" s="4">
        <v>54949</v>
      </c>
      <c r="BE323" s="4">
        <v>30</v>
      </c>
      <c r="BF323" s="4">
        <v>466</v>
      </c>
      <c r="BG323" s="4">
        <v>27</v>
      </c>
      <c r="BH323" s="4">
        <v>223463</v>
      </c>
      <c r="BI323" s="54">
        <v>14947</v>
      </c>
      <c r="BJ323" s="33">
        <v>6688.8</v>
      </c>
      <c r="BK323" s="4">
        <v>33021</v>
      </c>
      <c r="BL323" s="4">
        <v>5695</v>
      </c>
      <c r="BM323" s="4">
        <v>18529</v>
      </c>
      <c r="BN323" s="4">
        <v>49</v>
      </c>
      <c r="BO323" s="4">
        <v>407</v>
      </c>
      <c r="BP323" s="4">
        <v>3706</v>
      </c>
      <c r="BQ323" s="4">
        <v>391</v>
      </c>
      <c r="BR323" s="4">
        <v>2455</v>
      </c>
      <c r="BS323" s="4">
        <v>16</v>
      </c>
      <c r="BT323" s="4">
        <v>20</v>
      </c>
      <c r="BU323" s="4">
        <v>1753</v>
      </c>
      <c r="BV323" s="4">
        <v>28756</v>
      </c>
      <c r="BW323" s="4">
        <v>162712</v>
      </c>
      <c r="BX323" s="29">
        <v>0.15018697641381326</v>
      </c>
    </row>
    <row r="324" spans="1:76" x14ac:dyDescent="0.25">
      <c r="A324" s="6" t="s">
        <v>324</v>
      </c>
      <c r="B324" s="4">
        <v>16</v>
      </c>
      <c r="C324" s="5">
        <v>161</v>
      </c>
      <c r="D324" s="6">
        <v>16101</v>
      </c>
      <c r="E324" s="4" t="s">
        <v>386</v>
      </c>
      <c r="F324" s="4" t="s">
        <v>420</v>
      </c>
      <c r="G324" s="4" t="s">
        <v>440</v>
      </c>
      <c r="H324" s="4">
        <v>67854</v>
      </c>
      <c r="I324" s="4">
        <v>67744</v>
      </c>
      <c r="J324" s="4">
        <v>110</v>
      </c>
      <c r="K324" s="4">
        <v>184739</v>
      </c>
      <c r="L324" s="4">
        <v>87521</v>
      </c>
      <c r="M324" s="4">
        <v>97218</v>
      </c>
      <c r="N324" s="14">
        <f>(L324/M324)*100</f>
        <v>90.025509679277505</v>
      </c>
      <c r="O324" s="4">
        <v>46.7</v>
      </c>
      <c r="P324" s="4">
        <v>28.9</v>
      </c>
      <c r="Q324" s="4">
        <v>17.8</v>
      </c>
      <c r="R324" s="4">
        <v>19.7</v>
      </c>
      <c r="S324" s="4">
        <v>68.2</v>
      </c>
      <c r="T324" s="4">
        <v>12.1</v>
      </c>
      <c r="U324" s="25">
        <v>28878</v>
      </c>
      <c r="V324" s="34">
        <v>0.16256290674209595</v>
      </c>
      <c r="W324" s="4">
        <v>20827</v>
      </c>
      <c r="X324" s="27">
        <v>0.11666087</v>
      </c>
      <c r="Y324" s="35">
        <v>30758</v>
      </c>
      <c r="Z324" s="34">
        <v>0.18077203631401062</v>
      </c>
      <c r="AA324" s="4">
        <v>29716</v>
      </c>
      <c r="AB324" s="29">
        <v>0.17715121</v>
      </c>
      <c r="AC324" s="11">
        <f>VLOOKUP($D324,[1]Hoja2!$A:$E,2,FALSE)</f>
        <v>169176</v>
      </c>
      <c r="AD324" s="11">
        <f>VLOOKUP($D324,[1]Hoja2!$A:$E,3,FALSE)</f>
        <v>181766</v>
      </c>
      <c r="AE324" s="11">
        <f>VLOOKUP($D324,[1]Hoja2!$A:$E,4,FALSE)</f>
        <v>198624</v>
      </c>
      <c r="AF324" s="11">
        <f>VLOOKUP($D324,[1]Hoja2!$A:$E,5,FALSE)</f>
        <v>210739</v>
      </c>
      <c r="AG324" s="36">
        <v>168647</v>
      </c>
      <c r="AH324" s="11">
        <f>K324-AG324</f>
        <v>16092</v>
      </c>
      <c r="AI324" s="26">
        <f>AG324/($AG324+$AH324)</f>
        <v>0.91289332517768307</v>
      </c>
      <c r="AJ324" s="26">
        <f>AH324/($AG324+$AH324)</f>
        <v>8.710667482231689E-2</v>
      </c>
      <c r="AK324" s="14">
        <f>IFERROR(AG324/AH324,0)</f>
        <v>10.480176485210043</v>
      </c>
      <c r="AL324" s="28">
        <v>58638.447971781308</v>
      </c>
      <c r="AM324" s="30">
        <v>33248</v>
      </c>
      <c r="AN324" s="31">
        <v>0.56699999999999995</v>
      </c>
      <c r="AO324" s="32">
        <v>155288.19444444447</v>
      </c>
      <c r="AP324" s="32">
        <v>89446</v>
      </c>
      <c r="AQ324" s="31">
        <v>0.57599999999999996</v>
      </c>
      <c r="AR324" s="30">
        <v>12988</v>
      </c>
      <c r="AS324" s="30">
        <v>20260</v>
      </c>
      <c r="AT324" s="31">
        <v>0.60935996150144367</v>
      </c>
      <c r="AU324" s="4">
        <v>1060</v>
      </c>
      <c r="AV324" s="4">
        <v>500</v>
      </c>
      <c r="AW324" s="4">
        <v>807</v>
      </c>
      <c r="AX324" s="4">
        <v>2367</v>
      </c>
      <c r="AY324" s="29">
        <v>0.44800000000000001</v>
      </c>
      <c r="AZ324" s="29">
        <v>0.21099999999999999</v>
      </c>
      <c r="BA324" s="29">
        <v>0.34100000000000003</v>
      </c>
      <c r="BB324" s="4">
        <v>60469</v>
      </c>
      <c r="BC324" s="29">
        <v>3.9E-2</v>
      </c>
      <c r="BD324" s="4">
        <v>56460</v>
      </c>
      <c r="BE324" s="4">
        <v>3160</v>
      </c>
      <c r="BF324" s="4">
        <v>389</v>
      </c>
      <c r="BG324" s="4">
        <v>47</v>
      </c>
      <c r="BH324" s="4">
        <v>198624</v>
      </c>
      <c r="BI324" s="54">
        <v>9406</v>
      </c>
      <c r="BJ324" s="33">
        <v>4735.6000000000004</v>
      </c>
      <c r="BK324" s="4">
        <v>9601</v>
      </c>
      <c r="BL324" s="4">
        <v>8351</v>
      </c>
      <c r="BM324" s="4">
        <v>246</v>
      </c>
      <c r="BN324" s="4">
        <v>35</v>
      </c>
      <c r="BO324" s="4">
        <v>28</v>
      </c>
      <c r="BP324" s="4">
        <v>44</v>
      </c>
      <c r="BQ324" s="4">
        <v>22</v>
      </c>
      <c r="BR324" s="4">
        <v>85</v>
      </c>
      <c r="BS324" s="4">
        <v>33</v>
      </c>
      <c r="BT324" s="4">
        <v>15</v>
      </c>
      <c r="BU324" s="4">
        <v>742</v>
      </c>
      <c r="BV324" s="4">
        <v>2661</v>
      </c>
      <c r="BW324" s="4">
        <v>182078</v>
      </c>
      <c r="BX324" s="29">
        <v>1.4404105251192222E-2</v>
      </c>
    </row>
    <row r="325" spans="1:76" x14ac:dyDescent="0.25">
      <c r="A325" s="6" t="s">
        <v>161</v>
      </c>
      <c r="B325" s="4">
        <v>8</v>
      </c>
      <c r="C325" s="4">
        <v>83</v>
      </c>
      <c r="D325" s="6">
        <v>8301</v>
      </c>
      <c r="E325" s="4" t="s">
        <v>386</v>
      </c>
      <c r="F325" s="4" t="s">
        <v>405</v>
      </c>
      <c r="G325" s="4" t="s">
        <v>412</v>
      </c>
      <c r="H325" s="4">
        <v>74936</v>
      </c>
      <c r="I325" s="4">
        <v>74832</v>
      </c>
      <c r="J325" s="4">
        <v>104</v>
      </c>
      <c r="K325" s="4">
        <v>202331</v>
      </c>
      <c r="L325" s="4">
        <v>97980</v>
      </c>
      <c r="M325" s="4">
        <v>104351</v>
      </c>
      <c r="N325" s="14">
        <f>(L325/M325)*100</f>
        <v>93.89464403791051</v>
      </c>
      <c r="O325" s="4">
        <v>48.9</v>
      </c>
      <c r="P325" s="4">
        <v>32.700000000000003</v>
      </c>
      <c r="Q325" s="4">
        <v>16.2</v>
      </c>
      <c r="R325" s="4">
        <v>22</v>
      </c>
      <c r="S325" s="4">
        <v>67.099999999999994</v>
      </c>
      <c r="T325" s="4">
        <v>10.9</v>
      </c>
      <c r="U325" s="25">
        <v>41059</v>
      </c>
      <c r="V325" s="34">
        <v>0.19578568637371063</v>
      </c>
      <c r="W325" s="4">
        <v>37526</v>
      </c>
      <c r="X325" s="27">
        <v>0.17415379</v>
      </c>
      <c r="Y325" s="35">
        <v>39200</v>
      </c>
      <c r="Z325" s="34">
        <v>0.19369885325431824</v>
      </c>
      <c r="AA325" s="4">
        <v>33082</v>
      </c>
      <c r="AB325" s="29">
        <v>0.16133263</v>
      </c>
      <c r="AC325" s="11">
        <f>VLOOKUP($D325,[1]Hoja2!$A:$E,2,FALSE)</f>
        <v>174082</v>
      </c>
      <c r="AD325" s="11">
        <f>VLOOKUP($D325,[1]Hoja2!$A:$E,3,FALSE)</f>
        <v>197269</v>
      </c>
      <c r="AE325" s="11">
        <f>VLOOKUP($D325,[1]Hoja2!$A:$E,4,FALSE)</f>
        <v>218515</v>
      </c>
      <c r="AF325" s="11">
        <f>VLOOKUP($D325,[1]Hoja2!$A:$E,5,FALSE)</f>
        <v>229012</v>
      </c>
      <c r="AG325" s="36">
        <v>151087</v>
      </c>
      <c r="AH325" s="11">
        <f>K325-AG325</f>
        <v>51244</v>
      </c>
      <c r="AI325" s="26">
        <f>AG325/($AG325+$AH325)</f>
        <v>0.7467318404001364</v>
      </c>
      <c r="AJ325" s="26">
        <f>AH325/($AG325+$AH325)</f>
        <v>0.2532681595998636</v>
      </c>
      <c r="AK325" s="14">
        <f>IFERROR(AG325/AH325,0)</f>
        <v>2.9483842010771992</v>
      </c>
      <c r="AL325" s="28">
        <v>67551.166965888682</v>
      </c>
      <c r="AM325" s="30">
        <v>37626</v>
      </c>
      <c r="AN325" s="31">
        <v>0.55700000000000005</v>
      </c>
      <c r="AO325" s="32">
        <v>176759.22671353252</v>
      </c>
      <c r="AP325" s="32">
        <v>100576</v>
      </c>
      <c r="AQ325" s="31">
        <v>0.56899999999999995</v>
      </c>
      <c r="AR325" s="30">
        <v>16055</v>
      </c>
      <c r="AS325" s="30">
        <v>21571</v>
      </c>
      <c r="AT325" s="31">
        <v>0.5733003773986074</v>
      </c>
      <c r="AU325" s="4">
        <v>617</v>
      </c>
      <c r="AV325" s="4">
        <v>572</v>
      </c>
      <c r="AW325" s="4">
        <v>1274</v>
      </c>
      <c r="AX325" s="4">
        <v>2463</v>
      </c>
      <c r="AY325" s="29">
        <v>0.251</v>
      </c>
      <c r="AZ325" s="29">
        <v>0.23200000000000001</v>
      </c>
      <c r="BA325" s="29">
        <v>0.51700000000000002</v>
      </c>
      <c r="BB325" s="4">
        <v>64612</v>
      </c>
      <c r="BC325" s="29">
        <v>3.7999999999999999E-2</v>
      </c>
      <c r="BD325" s="4">
        <v>51623</v>
      </c>
      <c r="BE325" s="4">
        <v>12020</v>
      </c>
      <c r="BF325" s="4">
        <v>472</v>
      </c>
      <c r="BG325" s="4">
        <v>123</v>
      </c>
      <c r="BH325" s="4">
        <v>218515</v>
      </c>
      <c r="BI325" s="54">
        <v>6474</v>
      </c>
      <c r="BJ325" s="33">
        <v>2962.7</v>
      </c>
      <c r="BK325" s="4">
        <v>12390</v>
      </c>
      <c r="BL325" s="4">
        <v>10957</v>
      </c>
      <c r="BM325" s="4">
        <v>128</v>
      </c>
      <c r="BN325" s="4">
        <v>36</v>
      </c>
      <c r="BO325" s="4">
        <v>9</v>
      </c>
      <c r="BP325" s="4">
        <v>66</v>
      </c>
      <c r="BQ325" s="4">
        <v>14</v>
      </c>
      <c r="BR325" s="4">
        <v>55</v>
      </c>
      <c r="BS325" s="4">
        <v>25</v>
      </c>
      <c r="BT325" s="4">
        <v>9</v>
      </c>
      <c r="BU325" s="4">
        <v>1091</v>
      </c>
      <c r="BV325" s="4">
        <v>1748</v>
      </c>
      <c r="BW325" s="4">
        <v>200583</v>
      </c>
      <c r="BX325" s="29">
        <v>8.6393088552915772E-3</v>
      </c>
    </row>
    <row r="326" spans="1:76" x14ac:dyDescent="0.25">
      <c r="A326" s="6" t="s">
        <v>280</v>
      </c>
      <c r="B326" s="4">
        <v>13</v>
      </c>
      <c r="C326" s="4">
        <v>131</v>
      </c>
      <c r="D326" s="6">
        <v>13125</v>
      </c>
      <c r="E326" s="4" t="s">
        <v>625</v>
      </c>
      <c r="F326" s="4" t="s">
        <v>626</v>
      </c>
      <c r="G326" s="4" t="s">
        <v>632</v>
      </c>
      <c r="H326" s="4">
        <v>62470</v>
      </c>
      <c r="I326" s="4">
        <v>62461</v>
      </c>
      <c r="J326" s="4">
        <v>9</v>
      </c>
      <c r="K326" s="4">
        <v>210410</v>
      </c>
      <c r="L326" s="4">
        <v>103456</v>
      </c>
      <c r="M326" s="4">
        <v>106954</v>
      </c>
      <c r="N326" s="14">
        <f>(L326/M326)*100</f>
        <v>96.729435084241828</v>
      </c>
      <c r="O326" s="4">
        <v>39.299999999999997</v>
      </c>
      <c r="P326" s="4">
        <v>31.7</v>
      </c>
      <c r="Q326" s="4">
        <v>7.6</v>
      </c>
      <c r="R326" s="4">
        <v>22.8</v>
      </c>
      <c r="S326" s="4">
        <v>71.8</v>
      </c>
      <c r="T326" s="4">
        <v>5.4</v>
      </c>
      <c r="U326" s="25">
        <v>19703</v>
      </c>
      <c r="V326" s="34">
        <v>7.8247986733913422E-2</v>
      </c>
      <c r="W326" s="4">
        <v>15317</v>
      </c>
      <c r="X326" s="27">
        <v>5.6829169999999998E-2</v>
      </c>
      <c r="Y326" s="35">
        <v>45257</v>
      </c>
      <c r="Z326" s="34">
        <v>0.1854415088891983</v>
      </c>
      <c r="AA326" s="4">
        <v>47098</v>
      </c>
      <c r="AB326" s="29">
        <v>0.17923170999999999</v>
      </c>
      <c r="AC326" s="11">
        <f>VLOOKUP($D326,[1]Hoja2!$A:$E,2,FALSE)</f>
        <v>131411</v>
      </c>
      <c r="AD326" s="11">
        <f>VLOOKUP($D326,[1]Hoja2!$A:$E,3,FALSE)</f>
        <v>179438</v>
      </c>
      <c r="AE326" s="11">
        <f>VLOOKUP($D326,[1]Hoja2!$A:$E,4,FALSE)</f>
        <v>254694</v>
      </c>
      <c r="AF326" s="11">
        <f>VLOOKUP($D326,[1]Hoja2!$A:$E,5,FALSE)</f>
        <v>297418</v>
      </c>
      <c r="AG326" s="36">
        <v>209858</v>
      </c>
      <c r="AH326" s="11">
        <f>K326-AG326</f>
        <v>552</v>
      </c>
      <c r="AI326" s="26">
        <f>AG326/($AG326+$AH326)</f>
        <v>0.99737655054417562</v>
      </c>
      <c r="AJ326" s="26">
        <f>AH326/($AG326+$AH326)</f>
        <v>2.623449455824343E-3</v>
      </c>
      <c r="AK326" s="14">
        <f>IFERROR(AG326/AH326,0)</f>
        <v>380.17753623188406</v>
      </c>
      <c r="AL326" s="28">
        <v>58527.593818984547</v>
      </c>
      <c r="AM326" s="30">
        <v>26513</v>
      </c>
      <c r="AN326" s="31">
        <v>0.45300000000000001</v>
      </c>
      <c r="AO326" s="32">
        <v>151620.08733624453</v>
      </c>
      <c r="AP326" s="32">
        <v>69442</v>
      </c>
      <c r="AQ326" s="31">
        <v>0.45800000000000002</v>
      </c>
      <c r="AR326" s="30">
        <v>7362</v>
      </c>
      <c r="AS326" s="30">
        <v>19151</v>
      </c>
      <c r="AT326" s="31">
        <v>0.72232489722023163</v>
      </c>
      <c r="AU326" s="4">
        <v>1446</v>
      </c>
      <c r="AV326" s="4">
        <v>1324</v>
      </c>
      <c r="AW326" s="4">
        <v>518</v>
      </c>
      <c r="AX326" s="4">
        <v>3288</v>
      </c>
      <c r="AY326" s="29">
        <v>0.44</v>
      </c>
      <c r="AZ326" s="29">
        <v>0.40300000000000002</v>
      </c>
      <c r="BA326" s="29">
        <v>0.158</v>
      </c>
      <c r="BB326" s="4">
        <v>59229</v>
      </c>
      <c r="BC326" s="29">
        <v>5.6000000000000001E-2</v>
      </c>
      <c r="BD326" s="4">
        <v>58268</v>
      </c>
      <c r="BE326" s="4">
        <v>176</v>
      </c>
      <c r="BF326" s="4">
        <v>333</v>
      </c>
      <c r="BG326" s="4">
        <v>12</v>
      </c>
      <c r="BH326" s="4">
        <v>254694</v>
      </c>
      <c r="BI326" s="54">
        <v>11519</v>
      </c>
      <c r="BJ326" s="33">
        <v>4522.7</v>
      </c>
      <c r="BK326" s="4">
        <v>23147</v>
      </c>
      <c r="BL326" s="4">
        <v>20593</v>
      </c>
      <c r="BM326" s="4">
        <v>461</v>
      </c>
      <c r="BN326" s="4">
        <v>76</v>
      </c>
      <c r="BO326" s="4">
        <v>11</v>
      </c>
      <c r="BP326" s="4">
        <v>139</v>
      </c>
      <c r="BQ326" s="4">
        <v>32</v>
      </c>
      <c r="BR326" s="4">
        <v>326</v>
      </c>
      <c r="BS326" s="4">
        <v>28</v>
      </c>
      <c r="BT326" s="4">
        <v>14</v>
      </c>
      <c r="BU326" s="4">
        <v>1467</v>
      </c>
      <c r="BV326" s="4">
        <v>15854</v>
      </c>
      <c r="BW326" s="4">
        <v>194556</v>
      </c>
      <c r="BX326" s="29">
        <v>7.5348129841737554E-2</v>
      </c>
    </row>
    <row r="327" spans="1:76" x14ac:dyDescent="0.25">
      <c r="A327" s="6" t="s">
        <v>320</v>
      </c>
      <c r="B327" s="4">
        <v>15</v>
      </c>
      <c r="C327" s="4">
        <v>151</v>
      </c>
      <c r="D327" s="6">
        <v>15101</v>
      </c>
      <c r="E327" s="4" t="s">
        <v>492</v>
      </c>
      <c r="F327" s="4" t="s">
        <v>493</v>
      </c>
      <c r="G327" s="4" t="s">
        <v>493</v>
      </c>
      <c r="H327" s="4">
        <v>72639</v>
      </c>
      <c r="I327" s="4">
        <v>72414</v>
      </c>
      <c r="J327" s="4">
        <v>225</v>
      </c>
      <c r="K327" s="4">
        <v>221364</v>
      </c>
      <c r="L327" s="4">
        <v>109389</v>
      </c>
      <c r="M327" s="4">
        <v>111975</v>
      </c>
      <c r="N327" s="14">
        <f>(L327/M327)*100</f>
        <v>97.69055592766243</v>
      </c>
      <c r="O327" s="4">
        <v>48.9</v>
      </c>
      <c r="P327" s="4">
        <v>32.700000000000003</v>
      </c>
      <c r="Q327" s="4">
        <v>16.2</v>
      </c>
      <c r="R327" s="4">
        <v>22</v>
      </c>
      <c r="S327" s="4">
        <v>67.2</v>
      </c>
      <c r="T327" s="4">
        <v>10.9</v>
      </c>
      <c r="U327" s="25">
        <v>14573</v>
      </c>
      <c r="V327" s="34">
        <v>8.8609054684638977E-2</v>
      </c>
      <c r="W327" s="4">
        <v>13204</v>
      </c>
      <c r="X327" s="27">
        <v>8.3432430000000002E-2</v>
      </c>
      <c r="Y327" s="35">
        <v>28532</v>
      </c>
      <c r="Z327" s="34">
        <v>0.18050345778465271</v>
      </c>
      <c r="AA327" s="4">
        <v>30854</v>
      </c>
      <c r="AB327" s="29">
        <v>0.21117414000000001</v>
      </c>
      <c r="AC327" s="11">
        <f>VLOOKUP($D327,[1]Hoja2!$A:$E,2,FALSE)</f>
        <v>191170</v>
      </c>
      <c r="AD327" s="11">
        <f>VLOOKUP($D327,[1]Hoja2!$A:$E,3,FALSE)</f>
        <v>210943</v>
      </c>
      <c r="AE327" s="11">
        <f>VLOOKUP($D327,[1]Hoja2!$A:$E,4,FALSE)</f>
        <v>247552</v>
      </c>
      <c r="AF327" s="11">
        <f>VLOOKUP($D327,[1]Hoja2!$A:$E,5,FALSE)</f>
        <v>267651</v>
      </c>
      <c r="AG327" s="36">
        <v>205079</v>
      </c>
      <c r="AH327" s="11">
        <f>K327-AG327</f>
        <v>16285</v>
      </c>
      <c r="AI327" s="26">
        <f>AG327/($AG327+$AH327)</f>
        <v>0.92643338573571132</v>
      </c>
      <c r="AJ327" s="26">
        <f>AH327/($AG327+$AH327)</f>
        <v>7.3566614264288677E-2</v>
      </c>
      <c r="AK327" s="14">
        <f>IFERROR(AG327/AH327,0)</f>
        <v>12.593122505373042</v>
      </c>
      <c r="AL327" s="28">
        <v>84652.24625623961</v>
      </c>
      <c r="AM327" s="30">
        <v>50876</v>
      </c>
      <c r="AN327" s="31">
        <v>0.60099999999999998</v>
      </c>
      <c r="AO327" s="32">
        <v>183446.57097288675</v>
      </c>
      <c r="AP327" s="32">
        <v>115021</v>
      </c>
      <c r="AQ327" s="31">
        <v>0.627</v>
      </c>
      <c r="AR327" s="30">
        <v>16309</v>
      </c>
      <c r="AS327" s="30">
        <v>34567</v>
      </c>
      <c r="AT327" s="31">
        <v>0.6794362764368268</v>
      </c>
      <c r="AU327" s="4">
        <v>3465</v>
      </c>
      <c r="AV327" s="4">
        <v>1141</v>
      </c>
      <c r="AW327" s="4">
        <v>2674</v>
      </c>
      <c r="AX327" s="4">
        <v>7280</v>
      </c>
      <c r="AY327" s="29">
        <v>0.47599999999999998</v>
      </c>
      <c r="AZ327" s="29">
        <v>0.157</v>
      </c>
      <c r="BA327" s="29">
        <v>0.36699999999999999</v>
      </c>
      <c r="BB327" s="4">
        <v>62129</v>
      </c>
      <c r="BC327" s="29">
        <v>0.11700000000000001</v>
      </c>
      <c r="BD327" s="4">
        <v>58386</v>
      </c>
      <c r="BE327" s="4">
        <v>1727</v>
      </c>
      <c r="BF327" s="4">
        <v>1159</v>
      </c>
      <c r="BG327" s="4">
        <v>243</v>
      </c>
      <c r="BH327" s="4">
        <v>247552</v>
      </c>
      <c r="BI327" s="54">
        <v>13606</v>
      </c>
      <c r="BJ327" s="33">
        <v>5496.2</v>
      </c>
      <c r="BK327" s="4">
        <v>75883</v>
      </c>
      <c r="BL327" s="4">
        <v>7646</v>
      </c>
      <c r="BM327" s="4">
        <v>56827</v>
      </c>
      <c r="BN327" s="4">
        <v>38</v>
      </c>
      <c r="BO327" s="4">
        <v>740</v>
      </c>
      <c r="BP327" s="4">
        <v>2504</v>
      </c>
      <c r="BQ327" s="4">
        <v>308</v>
      </c>
      <c r="BR327" s="4">
        <v>1887</v>
      </c>
      <c r="BS327" s="4">
        <v>26</v>
      </c>
      <c r="BT327" s="4">
        <v>8</v>
      </c>
      <c r="BU327" s="4">
        <v>5899</v>
      </c>
      <c r="BV327" s="4">
        <v>19090</v>
      </c>
      <c r="BW327" s="4">
        <v>202274</v>
      </c>
      <c r="BX327" s="29">
        <v>8.6238051354330422E-2</v>
      </c>
    </row>
    <row r="328" spans="1:76" x14ac:dyDescent="0.25">
      <c r="A328" s="6" t="s">
        <v>275</v>
      </c>
      <c r="B328" s="4">
        <v>13</v>
      </c>
      <c r="C328" s="4">
        <v>131</v>
      </c>
      <c r="D328" s="6">
        <v>13120</v>
      </c>
      <c r="E328" s="4" t="s">
        <v>625</v>
      </c>
      <c r="F328" s="4" t="s">
        <v>626</v>
      </c>
      <c r="G328" s="4" t="s">
        <v>643</v>
      </c>
      <c r="H328" s="4">
        <v>92248</v>
      </c>
      <c r="I328" s="4">
        <v>92121</v>
      </c>
      <c r="J328" s="4">
        <v>127</v>
      </c>
      <c r="K328" s="4">
        <v>208237</v>
      </c>
      <c r="L328" s="4">
        <v>95409</v>
      </c>
      <c r="M328" s="4">
        <v>112828</v>
      </c>
      <c r="N328" s="14">
        <f>(L328/M328)*100</f>
        <v>84.561456376076862</v>
      </c>
      <c r="O328" s="4">
        <v>41.8</v>
      </c>
      <c r="P328" s="4">
        <v>21.1</v>
      </c>
      <c r="Q328" s="4">
        <v>20.7</v>
      </c>
      <c r="R328" s="4">
        <v>14.9</v>
      </c>
      <c r="S328" s="4">
        <v>70.5</v>
      </c>
      <c r="T328" s="4">
        <v>14.6</v>
      </c>
      <c r="U328" s="25">
        <v>3187</v>
      </c>
      <c r="V328" s="34">
        <v>2.414485439658165E-2</v>
      </c>
      <c r="W328" s="4">
        <v>1143</v>
      </c>
      <c r="X328" s="27">
        <v>8.9845199999999993E-3</v>
      </c>
      <c r="Y328" s="35">
        <v>13578</v>
      </c>
      <c r="Z328" s="34">
        <v>0.10721053928136826</v>
      </c>
      <c r="AA328" s="4">
        <v>7251</v>
      </c>
      <c r="AB328" s="29">
        <v>5.7618160000000002E-2</v>
      </c>
      <c r="AC328" s="11">
        <f>VLOOKUP($D328,[1]Hoja2!$A:$E,2,FALSE)</f>
        <v>168511</v>
      </c>
      <c r="AD328" s="11">
        <f>VLOOKUP($D328,[1]Hoja2!$A:$E,3,FALSE)</f>
        <v>195036</v>
      </c>
      <c r="AE328" s="11">
        <f>VLOOKUP($D328,[1]Hoja2!$A:$E,4,FALSE)</f>
        <v>250192</v>
      </c>
      <c r="AF328" s="11">
        <f>VLOOKUP($D328,[1]Hoja2!$A:$E,5,FALSE)</f>
        <v>289237</v>
      </c>
      <c r="AG328" s="36">
        <v>208237</v>
      </c>
      <c r="AH328" s="11">
        <f>K328-AG328</f>
        <v>0</v>
      </c>
      <c r="AI328" s="26">
        <f>AG328/($AG328+$AH328)</f>
        <v>1</v>
      </c>
      <c r="AJ328" s="26">
        <f>AH328/($AG328+$AH328)</f>
        <v>0</v>
      </c>
      <c r="AK328" s="14">
        <f>IFERROR(AG328/AH328,0)</f>
        <v>0</v>
      </c>
      <c r="AL328" s="28">
        <v>31466.992665036676</v>
      </c>
      <c r="AM328" s="30">
        <v>12870</v>
      </c>
      <c r="AN328" s="31">
        <v>0.40899999999999997</v>
      </c>
      <c r="AO328" s="32">
        <v>70747.282608695648</v>
      </c>
      <c r="AP328" s="32">
        <v>26035</v>
      </c>
      <c r="AQ328" s="31">
        <v>0.36799999999999999</v>
      </c>
      <c r="AR328" s="30">
        <v>3744</v>
      </c>
      <c r="AS328" s="30">
        <v>9126</v>
      </c>
      <c r="AT328" s="31">
        <v>0.70909090909090911</v>
      </c>
      <c r="AU328" s="4">
        <v>1755</v>
      </c>
      <c r="AV328" s="4">
        <v>346</v>
      </c>
      <c r="AW328" s="4">
        <v>37</v>
      </c>
      <c r="AX328" s="4">
        <v>2138</v>
      </c>
      <c r="AY328" s="29">
        <v>0.82099999999999995</v>
      </c>
      <c r="AZ328" s="29">
        <v>0.16200000000000001</v>
      </c>
      <c r="BA328" s="29">
        <v>1.7000000000000001E-2</v>
      </c>
      <c r="BB328" s="4">
        <v>80450</v>
      </c>
      <c r="BC328" s="29">
        <v>2.7E-2</v>
      </c>
      <c r="BD328" s="4">
        <v>79900</v>
      </c>
      <c r="BE328" s="4">
        <v>8</v>
      </c>
      <c r="BF328" s="4">
        <v>3</v>
      </c>
      <c r="BG328" s="4">
        <v>2</v>
      </c>
      <c r="BH328" s="4">
        <v>250192</v>
      </c>
      <c r="BI328" s="54">
        <v>8174</v>
      </c>
      <c r="BJ328" s="33">
        <v>3267.1</v>
      </c>
      <c r="BK328" s="4">
        <v>14099</v>
      </c>
      <c r="BL328" s="4">
        <v>11293</v>
      </c>
      <c r="BM328" s="4">
        <v>543</v>
      </c>
      <c r="BN328" s="4">
        <v>125</v>
      </c>
      <c r="BO328" s="4">
        <v>69</v>
      </c>
      <c r="BP328" s="4">
        <v>151</v>
      </c>
      <c r="BQ328" s="4">
        <v>56</v>
      </c>
      <c r="BR328" s="4">
        <v>370</v>
      </c>
      <c r="BS328" s="4">
        <v>55</v>
      </c>
      <c r="BT328" s="4">
        <v>25</v>
      </c>
      <c r="BU328" s="4">
        <v>1412</v>
      </c>
      <c r="BV328" s="4">
        <v>16848</v>
      </c>
      <c r="BW328" s="4">
        <v>191389</v>
      </c>
      <c r="BX328" s="29">
        <v>8.0907811772163454E-2</v>
      </c>
    </row>
    <row r="329" spans="1:76" x14ac:dyDescent="0.25">
      <c r="A329" s="6" t="s">
        <v>112</v>
      </c>
      <c r="B329" s="4">
        <v>7</v>
      </c>
      <c r="C329" s="4">
        <v>71</v>
      </c>
      <c r="D329" s="6">
        <v>7101</v>
      </c>
      <c r="E329" s="4" t="s">
        <v>355</v>
      </c>
      <c r="F329" s="4" t="s">
        <v>376</v>
      </c>
      <c r="G329" s="4" t="s">
        <v>376</v>
      </c>
      <c r="H329" s="4">
        <v>80810</v>
      </c>
      <c r="I329" s="4">
        <v>80575</v>
      </c>
      <c r="J329" s="4">
        <v>235</v>
      </c>
      <c r="K329" s="4">
        <v>220357</v>
      </c>
      <c r="L329" s="4">
        <v>105622</v>
      </c>
      <c r="M329" s="4">
        <v>114735</v>
      </c>
      <c r="N329" s="14">
        <f>(L329/M329)*100</f>
        <v>92.057349544602786</v>
      </c>
      <c r="O329" s="4">
        <v>45.2</v>
      </c>
      <c r="P329" s="4">
        <v>27.9</v>
      </c>
      <c r="Q329" s="4">
        <v>17.3</v>
      </c>
      <c r="R329" s="4">
        <v>19.2</v>
      </c>
      <c r="S329" s="4">
        <v>68.900000000000006</v>
      </c>
      <c r="T329" s="4">
        <v>11.9</v>
      </c>
      <c r="U329" s="25">
        <v>36022</v>
      </c>
      <c r="V329" s="34">
        <v>0.13989344239234924</v>
      </c>
      <c r="W329" s="4">
        <v>21110</v>
      </c>
      <c r="X329" s="27">
        <v>7.9815949999999997E-2</v>
      </c>
      <c r="Y329" s="35">
        <v>41734</v>
      </c>
      <c r="Z329" s="34">
        <v>0.16693867743015289</v>
      </c>
      <c r="AA329" s="4">
        <v>43424</v>
      </c>
      <c r="AB329" s="29">
        <v>0.17092194999999999</v>
      </c>
      <c r="AC329" s="11">
        <f>VLOOKUP($D329,[1]Hoja2!$A:$E,2,FALSE)</f>
        <v>210107</v>
      </c>
      <c r="AD329" s="11">
        <f>VLOOKUP($D329,[1]Hoja2!$A:$E,3,FALSE)</f>
        <v>219447</v>
      </c>
      <c r="AE329" s="11">
        <f>VLOOKUP($D329,[1]Hoja2!$A:$E,4,FALSE)</f>
        <v>236724</v>
      </c>
      <c r="AF329" s="11">
        <f>VLOOKUP($D329,[1]Hoja2!$A:$E,5,FALSE)</f>
        <v>249080</v>
      </c>
      <c r="AG329" s="36">
        <v>210916</v>
      </c>
      <c r="AH329" s="11">
        <f>K329-AG329</f>
        <v>9441</v>
      </c>
      <c r="AI329" s="26">
        <f>AG329/($AG329+$AH329)</f>
        <v>0.95715588794547035</v>
      </c>
      <c r="AJ329" s="26">
        <f>AH329/($AG329+$AH329)</f>
        <v>4.2844112054529697E-2</v>
      </c>
      <c r="AK329" s="14">
        <f>IFERROR(AG329/AH329,0)</f>
        <v>22.340430039190764</v>
      </c>
      <c r="AL329" s="28">
        <v>68546.875</v>
      </c>
      <c r="AM329" s="30">
        <v>39483</v>
      </c>
      <c r="AN329" s="31">
        <v>0.57599999999999996</v>
      </c>
      <c r="AO329" s="32">
        <v>166054.32937181665</v>
      </c>
      <c r="AP329" s="32">
        <v>97806</v>
      </c>
      <c r="AQ329" s="31">
        <v>0.58899999999999997</v>
      </c>
      <c r="AR329" s="30">
        <v>15354</v>
      </c>
      <c r="AS329" s="30">
        <v>24129</v>
      </c>
      <c r="AT329" s="31">
        <v>0.61112377478914981</v>
      </c>
      <c r="AU329" s="4">
        <v>1763</v>
      </c>
      <c r="AV329" s="4">
        <v>650</v>
      </c>
      <c r="AW329" s="4">
        <v>641</v>
      </c>
      <c r="AX329" s="4">
        <v>3054</v>
      </c>
      <c r="AY329" s="29">
        <v>0.57699999999999996</v>
      </c>
      <c r="AZ329" s="29">
        <v>0.21299999999999999</v>
      </c>
      <c r="BA329" s="29">
        <v>0.21</v>
      </c>
      <c r="BB329" s="4">
        <v>71529</v>
      </c>
      <c r="BC329" s="29">
        <v>4.2999999999999997E-2</v>
      </c>
      <c r="BD329" s="4">
        <v>69607</v>
      </c>
      <c r="BE329" s="4">
        <v>1437</v>
      </c>
      <c r="BF329" s="4">
        <v>60</v>
      </c>
      <c r="BG329" s="4">
        <v>27</v>
      </c>
      <c r="BH329" s="4">
        <v>236724</v>
      </c>
      <c r="BI329" s="54">
        <v>8477</v>
      </c>
      <c r="BJ329" s="33">
        <v>3581</v>
      </c>
      <c r="BK329" s="4">
        <v>9280</v>
      </c>
      <c r="BL329" s="4">
        <v>8122</v>
      </c>
      <c r="BM329" s="4">
        <v>189</v>
      </c>
      <c r="BN329" s="4">
        <v>37</v>
      </c>
      <c r="BO329" s="4">
        <v>18</v>
      </c>
      <c r="BP329" s="4">
        <v>77</v>
      </c>
      <c r="BQ329" s="4">
        <v>26</v>
      </c>
      <c r="BR329" s="4">
        <v>122</v>
      </c>
      <c r="BS329" s="4">
        <v>15</v>
      </c>
      <c r="BT329" s="4">
        <v>13</v>
      </c>
      <c r="BU329" s="4">
        <v>661</v>
      </c>
      <c r="BV329" s="4">
        <v>4221</v>
      </c>
      <c r="BW329" s="4">
        <v>216136</v>
      </c>
      <c r="BX329" s="29">
        <v>1.9155279841348356E-2</v>
      </c>
    </row>
    <row r="330" spans="1:76" x14ac:dyDescent="0.25">
      <c r="A330" s="6" t="s">
        <v>26</v>
      </c>
      <c r="B330" s="4">
        <v>4</v>
      </c>
      <c r="C330" s="4">
        <v>41</v>
      </c>
      <c r="D330" s="6">
        <v>4101</v>
      </c>
      <c r="E330" s="4" t="s">
        <v>528</v>
      </c>
      <c r="F330" s="4" t="s">
        <v>529</v>
      </c>
      <c r="G330" s="4" t="s">
        <v>536</v>
      </c>
      <c r="H330" s="4">
        <v>87464</v>
      </c>
      <c r="I330" s="4">
        <v>87267</v>
      </c>
      <c r="J330" s="4">
        <v>197</v>
      </c>
      <c r="K330" s="4">
        <v>221054</v>
      </c>
      <c r="L330" s="4">
        <v>105836</v>
      </c>
      <c r="M330" s="4">
        <v>115218</v>
      </c>
      <c r="N330" s="14">
        <f>(L330/M330)*100</f>
        <v>91.857175094169321</v>
      </c>
      <c r="O330" s="4">
        <v>47.5</v>
      </c>
      <c r="P330" s="4">
        <v>31.3</v>
      </c>
      <c r="Q330" s="4">
        <v>16.2</v>
      </c>
      <c r="R330" s="4">
        <v>21.2</v>
      </c>
      <c r="S330" s="4">
        <v>67.8</v>
      </c>
      <c r="T330" s="4">
        <v>11</v>
      </c>
      <c r="U330" s="25">
        <v>20243</v>
      </c>
      <c r="V330" s="34">
        <v>8.7618760764598846E-2</v>
      </c>
      <c r="W330" s="4">
        <v>24640</v>
      </c>
      <c r="X330" s="27">
        <v>0.10244341</v>
      </c>
      <c r="Y330" s="35">
        <v>52505</v>
      </c>
      <c r="Z330" s="34">
        <v>0.23175489902496338</v>
      </c>
      <c r="AA330" s="4">
        <v>46121</v>
      </c>
      <c r="AB330" s="29">
        <v>0.20130682</v>
      </c>
      <c r="AC330" s="11">
        <f>VLOOKUP($D330,[1]Hoja2!$A:$E,2,FALSE)</f>
        <v>167730</v>
      </c>
      <c r="AD330" s="11">
        <f>VLOOKUP($D330,[1]Hoja2!$A:$E,3,FALSE)</f>
        <v>199734</v>
      </c>
      <c r="AE330" s="11">
        <f>VLOOKUP($D330,[1]Hoja2!$A:$E,4,FALSE)</f>
        <v>249656</v>
      </c>
      <c r="AF330" s="11">
        <f>VLOOKUP($D330,[1]Hoja2!$A:$E,5,FALSE)</f>
        <v>291988</v>
      </c>
      <c r="AG330" s="36">
        <v>200640</v>
      </c>
      <c r="AH330" s="11">
        <f>K330-AG330</f>
        <v>20414</v>
      </c>
      <c r="AI330" s="26">
        <f>AG330/($AG330+$AH330)</f>
        <v>0.9076515240619939</v>
      </c>
      <c r="AJ330" s="26">
        <f>AH330/($AG330+$AH330)</f>
        <v>9.2348475938006103E-2</v>
      </c>
      <c r="AK330" s="14">
        <f>IFERROR(AG330/AH330,0)</f>
        <v>9.8285490349759961</v>
      </c>
      <c r="AL330" s="28">
        <v>56921.960072595277</v>
      </c>
      <c r="AM330" s="30">
        <v>31364</v>
      </c>
      <c r="AN330" s="31">
        <v>0.55100000000000005</v>
      </c>
      <c r="AO330" s="32">
        <v>151152.21238938055</v>
      </c>
      <c r="AP330" s="32">
        <v>85401</v>
      </c>
      <c r="AQ330" s="31">
        <v>0.56499999999999995</v>
      </c>
      <c r="AR330" s="30">
        <v>11092</v>
      </c>
      <c r="AS330" s="30">
        <v>20272</v>
      </c>
      <c r="AT330" s="31">
        <v>0.64634612932023972</v>
      </c>
      <c r="AU330" s="4">
        <v>1877</v>
      </c>
      <c r="AV330" s="4">
        <v>813</v>
      </c>
      <c r="AW330" s="4">
        <v>644</v>
      </c>
      <c r="AX330" s="4">
        <v>3334</v>
      </c>
      <c r="AY330" s="29">
        <v>0.56299999999999994</v>
      </c>
      <c r="AZ330" s="29">
        <v>0.24399999999999999</v>
      </c>
      <c r="BA330" s="29">
        <v>0.193</v>
      </c>
      <c r="BB330" s="4">
        <v>67554</v>
      </c>
      <c r="BC330" s="29">
        <v>4.9000000000000002E-2</v>
      </c>
      <c r="BD330" s="4">
        <v>63738</v>
      </c>
      <c r="BE330" s="4">
        <v>1457</v>
      </c>
      <c r="BF330" s="4">
        <v>1352</v>
      </c>
      <c r="BG330" s="4">
        <v>526</v>
      </c>
      <c r="BH330" s="4">
        <v>249656</v>
      </c>
      <c r="BI330" s="54">
        <v>5628</v>
      </c>
      <c r="BJ330" s="33">
        <v>2254.3000000000002</v>
      </c>
      <c r="BK330" s="4">
        <v>18994</v>
      </c>
      <c r="BL330" s="4">
        <v>6775</v>
      </c>
      <c r="BM330" s="4">
        <v>1996</v>
      </c>
      <c r="BN330" s="4">
        <v>54</v>
      </c>
      <c r="BO330" s="4">
        <v>412</v>
      </c>
      <c r="BP330" s="4">
        <v>270</v>
      </c>
      <c r="BQ330" s="4">
        <v>758</v>
      </c>
      <c r="BR330" s="4">
        <v>7470</v>
      </c>
      <c r="BS330" s="4">
        <v>42</v>
      </c>
      <c r="BT330" s="4">
        <v>19</v>
      </c>
      <c r="BU330" s="4">
        <v>1198</v>
      </c>
      <c r="BV330" s="4">
        <v>5770</v>
      </c>
      <c r="BW330" s="4">
        <v>215284</v>
      </c>
      <c r="BX330" s="29">
        <v>2.610221936721344E-2</v>
      </c>
    </row>
    <row r="331" spans="1:76" x14ac:dyDescent="0.25">
      <c r="A331" s="6" t="s">
        <v>142</v>
      </c>
      <c r="B331" s="4">
        <v>8</v>
      </c>
      <c r="C331" s="4">
        <v>81</v>
      </c>
      <c r="D331" s="6">
        <v>8101</v>
      </c>
      <c r="E331" s="4" t="s">
        <v>386</v>
      </c>
      <c r="F331" s="4" t="s">
        <v>387</v>
      </c>
      <c r="G331" s="4" t="s">
        <v>387</v>
      </c>
      <c r="H331" s="4">
        <v>85638</v>
      </c>
      <c r="I331" s="4">
        <v>85352</v>
      </c>
      <c r="J331" s="4">
        <v>286</v>
      </c>
      <c r="K331" s="4">
        <v>223574</v>
      </c>
      <c r="L331" s="4">
        <v>107624</v>
      </c>
      <c r="M331" s="4">
        <v>115950</v>
      </c>
      <c r="N331" s="14">
        <f>(L331/M331)*100</f>
        <v>92.819318671841316</v>
      </c>
      <c r="O331" s="4">
        <v>39.200000000000003</v>
      </c>
      <c r="P331" s="4">
        <v>21.8</v>
      </c>
      <c r="Q331" s="4">
        <v>17.3</v>
      </c>
      <c r="R331" s="4">
        <v>15.7</v>
      </c>
      <c r="S331" s="4">
        <v>71.900000000000006</v>
      </c>
      <c r="T331" s="4">
        <v>12.5</v>
      </c>
      <c r="U331" s="25">
        <v>25793</v>
      </c>
      <c r="V331" s="34">
        <v>0.11602006107568741</v>
      </c>
      <c r="W331" s="4">
        <v>17136</v>
      </c>
      <c r="X331" s="27">
        <v>7.6952000000000007E-2</v>
      </c>
      <c r="Y331" s="35">
        <v>28869</v>
      </c>
      <c r="Z331" s="34">
        <v>0.13446266949176788</v>
      </c>
      <c r="AA331" s="4">
        <v>29363</v>
      </c>
      <c r="AB331" s="29">
        <v>0.13426546</v>
      </c>
      <c r="AC331" s="11">
        <f>VLOOKUP($D331,[1]Hoja2!$A:$E,2,FALSE)</f>
        <v>226751</v>
      </c>
      <c r="AD331" s="11">
        <f>VLOOKUP($D331,[1]Hoja2!$A:$E,3,FALSE)</f>
        <v>229765</v>
      </c>
      <c r="AE331" s="11">
        <f>VLOOKUP($D331,[1]Hoja2!$A:$E,4,FALSE)</f>
        <v>238092</v>
      </c>
      <c r="AF331" s="11">
        <f>VLOOKUP($D331,[1]Hoja2!$A:$E,5,FALSE)</f>
        <v>240916</v>
      </c>
      <c r="AG331" s="36">
        <v>219057</v>
      </c>
      <c r="AH331" s="11">
        <f>K331-AG331</f>
        <v>4517</v>
      </c>
      <c r="AI331" s="26">
        <f>AG331/($AG331+$AH331)</f>
        <v>0.97979639850787659</v>
      </c>
      <c r="AJ331" s="26">
        <f>AH331/($AG331+$AH331)</f>
        <v>2.0203601492123413E-2</v>
      </c>
      <c r="AK331" s="14">
        <f>IFERROR(AG331/AH331,0)</f>
        <v>48.496125747177331</v>
      </c>
      <c r="AL331" s="28">
        <v>54826.510721247563</v>
      </c>
      <c r="AM331" s="30">
        <v>28126</v>
      </c>
      <c r="AN331" s="31">
        <v>0.51300000000000001</v>
      </c>
      <c r="AO331" s="32">
        <v>137814.22924901187</v>
      </c>
      <c r="AP331" s="32">
        <v>69734</v>
      </c>
      <c r="AQ331" s="31">
        <v>0.50600000000000001</v>
      </c>
      <c r="AR331" s="30">
        <v>10828</v>
      </c>
      <c r="AS331" s="30">
        <v>17298</v>
      </c>
      <c r="AT331" s="31">
        <v>0.61501813268861549</v>
      </c>
      <c r="AU331" s="4">
        <v>3481</v>
      </c>
      <c r="AV331" s="4">
        <v>537</v>
      </c>
      <c r="AW331" s="4">
        <v>1333</v>
      </c>
      <c r="AX331" s="4">
        <v>5351</v>
      </c>
      <c r="AY331" s="29">
        <v>0.65100000000000002</v>
      </c>
      <c r="AZ331" s="29">
        <v>0.1</v>
      </c>
      <c r="BA331" s="29">
        <v>0.249</v>
      </c>
      <c r="BB331" s="4">
        <v>75147</v>
      </c>
      <c r="BC331" s="29">
        <v>7.0999999999999994E-2</v>
      </c>
      <c r="BD331" s="4">
        <v>73540</v>
      </c>
      <c r="BE331" s="4">
        <v>379</v>
      </c>
      <c r="BF331" s="4">
        <v>254</v>
      </c>
      <c r="BG331" s="4">
        <v>509</v>
      </c>
      <c r="BH331" s="4">
        <v>238092</v>
      </c>
      <c r="BI331" s="54">
        <v>10730</v>
      </c>
      <c r="BJ331" s="33">
        <v>4506.7</v>
      </c>
      <c r="BK331" s="4">
        <v>19558</v>
      </c>
      <c r="BL331" s="4">
        <v>17970</v>
      </c>
      <c r="BM331" s="4">
        <v>189</v>
      </c>
      <c r="BN331" s="4">
        <v>54</v>
      </c>
      <c r="BO331" s="4">
        <v>33</v>
      </c>
      <c r="BP331" s="4">
        <v>125</v>
      </c>
      <c r="BQ331" s="4">
        <v>47</v>
      </c>
      <c r="BR331" s="4">
        <v>103</v>
      </c>
      <c r="BS331" s="4">
        <v>36</v>
      </c>
      <c r="BT331" s="4">
        <v>24</v>
      </c>
      <c r="BU331" s="4">
        <v>977</v>
      </c>
      <c r="BV331" s="4">
        <v>4444</v>
      </c>
      <c r="BW331" s="4">
        <v>219130</v>
      </c>
      <c r="BX331" s="29">
        <v>1.9877087675668904E-2</v>
      </c>
    </row>
    <row r="332" spans="1:76" x14ac:dyDescent="0.25">
      <c r="A332" s="6" t="s">
        <v>27</v>
      </c>
      <c r="B332" s="4">
        <v>4</v>
      </c>
      <c r="C332" s="4">
        <v>41</v>
      </c>
      <c r="D332" s="6">
        <v>4102</v>
      </c>
      <c r="E332" s="4" t="s">
        <v>528</v>
      </c>
      <c r="F332" s="4" t="s">
        <v>529</v>
      </c>
      <c r="G332" s="4" t="s">
        <v>537</v>
      </c>
      <c r="H332" s="4">
        <v>89499</v>
      </c>
      <c r="I332" s="4">
        <v>89339</v>
      </c>
      <c r="J332" s="4">
        <v>160</v>
      </c>
      <c r="K332" s="4">
        <v>227730</v>
      </c>
      <c r="L332" s="4">
        <v>109872</v>
      </c>
      <c r="M332" s="4">
        <v>117858</v>
      </c>
      <c r="N332" s="14">
        <f>(L332/M332)*100</f>
        <v>93.224049279641605</v>
      </c>
      <c r="O332" s="4">
        <v>49.2</v>
      </c>
      <c r="P332" s="4">
        <v>33.4</v>
      </c>
      <c r="Q332" s="4">
        <v>15.8</v>
      </c>
      <c r="R332" s="4">
        <v>22.4</v>
      </c>
      <c r="S332" s="4">
        <v>67</v>
      </c>
      <c r="T332" s="4">
        <v>10.6</v>
      </c>
      <c r="U332" s="25">
        <v>22658</v>
      </c>
      <c r="V332" s="34">
        <v>9.7222939133644104E-2</v>
      </c>
      <c r="W332" s="4">
        <v>32438</v>
      </c>
      <c r="X332" s="27">
        <v>0.13408800000000001</v>
      </c>
      <c r="Y332" s="35">
        <v>53750</v>
      </c>
      <c r="Z332" s="34">
        <v>0.2338390052318573</v>
      </c>
      <c r="AA332" s="4">
        <v>41266</v>
      </c>
      <c r="AB332" s="29">
        <v>0.18032798</v>
      </c>
      <c r="AC332" s="11">
        <f>VLOOKUP($D332,[1]Hoja2!$A:$E,2,FALSE)</f>
        <v>170920</v>
      </c>
      <c r="AD332" s="11">
        <f>VLOOKUP($D332,[1]Hoja2!$A:$E,3,FALSE)</f>
        <v>204278</v>
      </c>
      <c r="AE332" s="11">
        <f>VLOOKUP($D332,[1]Hoja2!$A:$E,4,FALSE)</f>
        <v>256735</v>
      </c>
      <c r="AF332" s="11">
        <f>VLOOKUP($D332,[1]Hoja2!$A:$E,5,FALSE)</f>
        <v>302123</v>
      </c>
      <c r="AG332" s="36">
        <v>214550</v>
      </c>
      <c r="AH332" s="11">
        <f>K332-AG332</f>
        <v>13180</v>
      </c>
      <c r="AI332" s="26">
        <f>AG332/($AG332+$AH332)</f>
        <v>0.94212444561542175</v>
      </c>
      <c r="AJ332" s="26">
        <f>AH332/($AG332+$AH332)</f>
        <v>5.7875554384578226E-2</v>
      </c>
      <c r="AK332" s="14">
        <f>IFERROR(AG332/AH332,0)</f>
        <v>16.278452200303491</v>
      </c>
      <c r="AL332" s="28">
        <v>69734.62214411248</v>
      </c>
      <c r="AM332" s="30">
        <v>39679</v>
      </c>
      <c r="AN332" s="31">
        <v>0.56899999999999995</v>
      </c>
      <c r="AO332" s="32">
        <v>187276.55986509277</v>
      </c>
      <c r="AP332" s="32">
        <v>111055</v>
      </c>
      <c r="AQ332" s="31">
        <v>0.59299999999999997</v>
      </c>
      <c r="AR332" s="30">
        <v>15048</v>
      </c>
      <c r="AS332" s="30">
        <v>24631</v>
      </c>
      <c r="AT332" s="31">
        <v>0.62075657148617658</v>
      </c>
      <c r="AU332" s="4">
        <v>1524</v>
      </c>
      <c r="AV332" s="4">
        <v>1089</v>
      </c>
      <c r="AW332" s="4">
        <v>760</v>
      </c>
      <c r="AX332" s="4">
        <v>3373</v>
      </c>
      <c r="AY332" s="29">
        <v>0.45200000000000001</v>
      </c>
      <c r="AZ332" s="29">
        <v>0.32300000000000001</v>
      </c>
      <c r="BA332" s="29">
        <v>0.22500000000000001</v>
      </c>
      <c r="BB332" s="4">
        <v>67671</v>
      </c>
      <c r="BC332" s="29">
        <v>0.05</v>
      </c>
      <c r="BD332" s="4">
        <v>64108</v>
      </c>
      <c r="BE332" s="4">
        <v>1205</v>
      </c>
      <c r="BF332" s="4">
        <v>1606</v>
      </c>
      <c r="BG332" s="4">
        <v>184</v>
      </c>
      <c r="BH332" s="4">
        <v>256735</v>
      </c>
      <c r="BI332" s="54">
        <v>6638</v>
      </c>
      <c r="BJ332" s="33">
        <v>2585.5</v>
      </c>
      <c r="BK332" s="4">
        <v>18274</v>
      </c>
      <c r="BL332" s="4">
        <v>7752</v>
      </c>
      <c r="BM332" s="4">
        <v>1649</v>
      </c>
      <c r="BN332" s="4">
        <v>47</v>
      </c>
      <c r="BO332" s="4">
        <v>307</v>
      </c>
      <c r="BP332" s="4">
        <v>302</v>
      </c>
      <c r="BQ332" s="4">
        <v>647</v>
      </c>
      <c r="BR332" s="4">
        <v>6185</v>
      </c>
      <c r="BS332" s="4">
        <v>28</v>
      </c>
      <c r="BT332" s="4">
        <v>34</v>
      </c>
      <c r="BU332" s="4">
        <v>1323</v>
      </c>
      <c r="BV332" s="4">
        <v>5609</v>
      </c>
      <c r="BW332" s="4">
        <v>222121</v>
      </c>
      <c r="BX332" s="29">
        <v>2.4630044350766257E-2</v>
      </c>
    </row>
    <row r="333" spans="1:76" x14ac:dyDescent="0.25">
      <c r="A333" s="6" t="s">
        <v>279</v>
      </c>
      <c r="B333" s="4">
        <v>13</v>
      </c>
      <c r="C333" s="4">
        <v>131</v>
      </c>
      <c r="D333" s="6">
        <v>13124</v>
      </c>
      <c r="E333" s="4" t="s">
        <v>625</v>
      </c>
      <c r="F333" s="4" t="s">
        <v>626</v>
      </c>
      <c r="G333" s="4" t="s">
        <v>631</v>
      </c>
      <c r="H333" s="4">
        <v>68940</v>
      </c>
      <c r="I333" s="4">
        <v>68918</v>
      </c>
      <c r="J333" s="4">
        <v>22</v>
      </c>
      <c r="K333" s="4">
        <v>230293</v>
      </c>
      <c r="L333" s="4">
        <v>112412</v>
      </c>
      <c r="M333" s="4">
        <v>117881</v>
      </c>
      <c r="N333" s="14">
        <f>(L333/M333)*100</f>
        <v>95.360575495626946</v>
      </c>
      <c r="O333" s="4">
        <v>41.5</v>
      </c>
      <c r="P333" s="4">
        <v>29.5</v>
      </c>
      <c r="Q333" s="4">
        <v>12</v>
      </c>
      <c r="R333" s="4">
        <v>20.8</v>
      </c>
      <c r="S333" s="4">
        <v>70.7</v>
      </c>
      <c r="T333" s="4">
        <v>8.5</v>
      </c>
      <c r="U333" s="25">
        <v>22747</v>
      </c>
      <c r="V333" s="34">
        <v>7.770402729511261E-2</v>
      </c>
      <c r="W333" s="4">
        <v>24889</v>
      </c>
      <c r="X333" s="27">
        <v>8.2455319999999999E-2</v>
      </c>
      <c r="Y333" s="35">
        <v>57818</v>
      </c>
      <c r="Z333" s="34">
        <v>0.20520883798599243</v>
      </c>
      <c r="AA333" s="4">
        <v>64870</v>
      </c>
      <c r="AB333" s="29">
        <v>0.22505142</v>
      </c>
      <c r="AC333" s="11">
        <f>VLOOKUP($D333,[1]Hoja2!$A:$E,2,FALSE)</f>
        <v>201805</v>
      </c>
      <c r="AD333" s="11">
        <f>VLOOKUP($D333,[1]Hoja2!$A:$E,3,FALSE)</f>
        <v>223757</v>
      </c>
      <c r="AE333" s="11">
        <f>VLOOKUP($D333,[1]Hoja2!$A:$E,4,FALSE)</f>
        <v>253139</v>
      </c>
      <c r="AF333" s="11">
        <f>VLOOKUP($D333,[1]Hoja2!$A:$E,5,FALSE)</f>
        <v>267886</v>
      </c>
      <c r="AG333" s="36">
        <v>226138</v>
      </c>
      <c r="AH333" s="11">
        <f>K333-AG333</f>
        <v>4155</v>
      </c>
      <c r="AI333" s="26">
        <f>AG333/($AG333+$AH333)</f>
        <v>0.98195776684484548</v>
      </c>
      <c r="AJ333" s="26">
        <f>AH333/($AG333+$AH333)</f>
        <v>1.8042233155154519E-2</v>
      </c>
      <c r="AK333" s="14">
        <f>IFERROR(AG333/AH333,0)</f>
        <v>54.425511432009628</v>
      </c>
      <c r="AL333" s="28">
        <v>75732.142857142855</v>
      </c>
      <c r="AM333" s="30">
        <v>38169</v>
      </c>
      <c r="AN333" s="31">
        <v>0.504</v>
      </c>
      <c r="AO333" s="32">
        <v>184054.6875</v>
      </c>
      <c r="AP333" s="32">
        <v>94236</v>
      </c>
      <c r="AQ333" s="31">
        <v>0.51200000000000001</v>
      </c>
      <c r="AR333" s="30">
        <v>10610</v>
      </c>
      <c r="AS333" s="30">
        <v>27559</v>
      </c>
      <c r="AT333" s="31">
        <v>0.72202572768477036</v>
      </c>
      <c r="AU333" s="4">
        <v>2209</v>
      </c>
      <c r="AV333" s="4">
        <v>1350</v>
      </c>
      <c r="AW333" s="4">
        <v>713</v>
      </c>
      <c r="AX333" s="4">
        <v>4272</v>
      </c>
      <c r="AY333" s="29">
        <v>0.51700000000000002</v>
      </c>
      <c r="AZ333" s="29">
        <v>0.316</v>
      </c>
      <c r="BA333" s="29">
        <v>0.16700000000000001</v>
      </c>
      <c r="BB333" s="4">
        <v>64392</v>
      </c>
      <c r="BC333" s="29">
        <v>6.6000000000000003E-2</v>
      </c>
      <c r="BD333" s="4">
        <v>62613</v>
      </c>
      <c r="BE333" s="4">
        <v>1079</v>
      </c>
      <c r="BF333" s="4">
        <v>158</v>
      </c>
      <c r="BG333" s="4">
        <v>28</v>
      </c>
      <c r="BH333" s="4">
        <v>253139</v>
      </c>
      <c r="BI333" s="54">
        <v>13489</v>
      </c>
      <c r="BJ333" s="33">
        <v>5328.7</v>
      </c>
      <c r="BK333" s="4">
        <v>28298</v>
      </c>
      <c r="BL333" s="4">
        <v>26179</v>
      </c>
      <c r="BM333" s="4">
        <v>332</v>
      </c>
      <c r="BN333" s="4">
        <v>97</v>
      </c>
      <c r="BO333" s="4">
        <v>19</v>
      </c>
      <c r="BP333" s="4">
        <v>164</v>
      </c>
      <c r="BQ333" s="4">
        <v>20</v>
      </c>
      <c r="BR333" s="4">
        <v>242</v>
      </c>
      <c r="BS333" s="4">
        <v>33</v>
      </c>
      <c r="BT333" s="4">
        <v>23</v>
      </c>
      <c r="BU333" s="4">
        <v>1189</v>
      </c>
      <c r="BV333" s="4">
        <v>8129</v>
      </c>
      <c r="BW333" s="4">
        <v>222164</v>
      </c>
      <c r="BX333" s="29">
        <v>3.5298511027256584E-2</v>
      </c>
    </row>
    <row r="334" spans="1:76" x14ac:dyDescent="0.25">
      <c r="A334" s="6" t="s">
        <v>79</v>
      </c>
      <c r="B334" s="4">
        <v>6</v>
      </c>
      <c r="C334" s="4">
        <v>61</v>
      </c>
      <c r="D334" s="6">
        <v>6101</v>
      </c>
      <c r="E334" s="4" t="s">
        <v>588</v>
      </c>
      <c r="F334" s="4" t="s">
        <v>600</v>
      </c>
      <c r="G334" s="4" t="s">
        <v>610</v>
      </c>
      <c r="H334" s="4">
        <v>90043</v>
      </c>
      <c r="I334" s="4">
        <v>89904</v>
      </c>
      <c r="J334" s="4">
        <v>139</v>
      </c>
      <c r="K334" s="4">
        <v>241774</v>
      </c>
      <c r="L334" s="4">
        <v>117942</v>
      </c>
      <c r="M334" s="4">
        <v>123832</v>
      </c>
      <c r="N334" s="14">
        <f>(L334/M334)*100</f>
        <v>95.243555785257456</v>
      </c>
      <c r="O334" s="4">
        <v>47.7</v>
      </c>
      <c r="P334" s="4">
        <v>31.1</v>
      </c>
      <c r="Q334" s="4">
        <v>16.600000000000001</v>
      </c>
      <c r="R334" s="4">
        <v>21</v>
      </c>
      <c r="S334" s="4">
        <v>67.7</v>
      </c>
      <c r="T334" s="4">
        <v>11.2</v>
      </c>
      <c r="U334" s="25">
        <v>33514</v>
      </c>
      <c r="V334" s="34">
        <v>0.13164530694484711</v>
      </c>
      <c r="W334" s="4">
        <v>27606</v>
      </c>
      <c r="X334" s="27">
        <v>0.10638726</v>
      </c>
      <c r="Y334" s="35">
        <v>55851</v>
      </c>
      <c r="Z334" s="34">
        <v>0.22469012439250946</v>
      </c>
      <c r="AA334" s="4">
        <v>33228</v>
      </c>
      <c r="AB334" s="29">
        <v>0.13225587999999999</v>
      </c>
      <c r="AC334" s="11">
        <f>VLOOKUP($D334,[1]Hoja2!$A:$E,2,FALSE)</f>
        <v>222553</v>
      </c>
      <c r="AD334" s="11">
        <f>VLOOKUP($D334,[1]Hoja2!$A:$E,3,FALSE)</f>
        <v>237365</v>
      </c>
      <c r="AE334" s="11">
        <f>VLOOKUP($D334,[1]Hoja2!$A:$E,4,FALSE)</f>
        <v>265211</v>
      </c>
      <c r="AF334" s="11">
        <f>VLOOKUP($D334,[1]Hoja2!$A:$E,5,FALSE)</f>
        <v>285889</v>
      </c>
      <c r="AG334" s="36">
        <v>234183</v>
      </c>
      <c r="AH334" s="11">
        <f>K334-AG334</f>
        <v>7591</v>
      </c>
      <c r="AI334" s="26">
        <f>AG334/($AG334+$AH334)</f>
        <v>0.96860291015576527</v>
      </c>
      <c r="AJ334" s="26">
        <f>AH334/($AG334+$AH334)</f>
        <v>3.1397089844234699E-2</v>
      </c>
      <c r="AK334" s="14">
        <f>IFERROR(AG334/AH334,0)</f>
        <v>30.850085627717032</v>
      </c>
      <c r="AL334" s="28">
        <v>91925.196850393695</v>
      </c>
      <c r="AM334" s="30">
        <v>46698</v>
      </c>
      <c r="AN334" s="31">
        <v>0.50800000000000001</v>
      </c>
      <c r="AO334" s="32">
        <v>202548.75717017209</v>
      </c>
      <c r="AP334" s="32">
        <v>105933</v>
      </c>
      <c r="AQ334" s="31">
        <v>0.52300000000000002</v>
      </c>
      <c r="AR334" s="30">
        <v>15680</v>
      </c>
      <c r="AS334" s="30">
        <v>31018</v>
      </c>
      <c r="AT334" s="31">
        <v>0.66422544862735022</v>
      </c>
      <c r="AU334" s="4">
        <v>1290</v>
      </c>
      <c r="AV334" s="4">
        <v>746</v>
      </c>
      <c r="AW334" s="4">
        <v>669</v>
      </c>
      <c r="AX334" s="4">
        <v>2705</v>
      </c>
      <c r="AY334" s="29">
        <v>0.47699999999999998</v>
      </c>
      <c r="AZ334" s="29">
        <v>0.27600000000000002</v>
      </c>
      <c r="BA334" s="29">
        <v>0.247</v>
      </c>
      <c r="BB334" s="4">
        <v>79433</v>
      </c>
      <c r="BC334" s="29">
        <v>3.4000000000000002E-2</v>
      </c>
      <c r="BD334" s="4">
        <v>78419</v>
      </c>
      <c r="BE334" s="4">
        <v>336</v>
      </c>
      <c r="BF334" s="4">
        <v>132</v>
      </c>
      <c r="BG334" s="4">
        <v>34</v>
      </c>
      <c r="BH334" s="4">
        <v>265211</v>
      </c>
      <c r="BI334" s="54">
        <v>11219</v>
      </c>
      <c r="BJ334" s="33">
        <v>4230.2</v>
      </c>
      <c r="BK334" s="4">
        <v>18461</v>
      </c>
      <c r="BL334" s="4">
        <v>16579</v>
      </c>
      <c r="BM334" s="4">
        <v>341</v>
      </c>
      <c r="BN334" s="4">
        <v>82</v>
      </c>
      <c r="BO334" s="4">
        <v>33</v>
      </c>
      <c r="BP334" s="4">
        <v>96</v>
      </c>
      <c r="BQ334" s="4">
        <v>52</v>
      </c>
      <c r="BR334" s="4">
        <v>300</v>
      </c>
      <c r="BS334" s="4">
        <v>23</v>
      </c>
      <c r="BT334" s="4">
        <v>11</v>
      </c>
      <c r="BU334" s="4">
        <v>944</v>
      </c>
      <c r="BV334" s="4">
        <v>5256</v>
      </c>
      <c r="BW334" s="4">
        <v>236518</v>
      </c>
      <c r="BX334" s="29">
        <v>2.1739310264958185E-2</v>
      </c>
    </row>
    <row r="335" spans="1:76" x14ac:dyDescent="0.25">
      <c r="A335" s="6" t="s">
        <v>277</v>
      </c>
      <c r="B335" s="4">
        <v>13</v>
      </c>
      <c r="C335" s="4">
        <v>131</v>
      </c>
      <c r="D335" s="6">
        <v>13122</v>
      </c>
      <c r="E335" s="4" t="s">
        <v>625</v>
      </c>
      <c r="F335" s="4" t="s">
        <v>626</v>
      </c>
      <c r="G335" s="4" t="s">
        <v>667</v>
      </c>
      <c r="H335" s="4">
        <v>70394</v>
      </c>
      <c r="I335" s="4">
        <v>70376</v>
      </c>
      <c r="J335" s="4">
        <v>18</v>
      </c>
      <c r="K335" s="4">
        <v>241599</v>
      </c>
      <c r="L335" s="4">
        <v>116882</v>
      </c>
      <c r="M335" s="4">
        <v>124717</v>
      </c>
      <c r="N335" s="14">
        <f>(L335/M335)*100</f>
        <v>93.717777047234947</v>
      </c>
      <c r="O335" s="4">
        <v>44.2</v>
      </c>
      <c r="P335" s="4">
        <v>29.3</v>
      </c>
      <c r="Q335" s="4">
        <v>14.9</v>
      </c>
      <c r="R335" s="4">
        <v>20.3</v>
      </c>
      <c r="S335" s="4">
        <v>69.3</v>
      </c>
      <c r="T335" s="4">
        <v>10.3</v>
      </c>
      <c r="U335" s="25">
        <v>11980</v>
      </c>
      <c r="V335" s="34">
        <v>4.7523465007543564E-2</v>
      </c>
      <c r="W335" s="4">
        <v>11033</v>
      </c>
      <c r="X335" s="27">
        <v>4.3693709999999997E-2</v>
      </c>
      <c r="Y335" s="35">
        <v>49292</v>
      </c>
      <c r="Z335" s="34">
        <v>0.20731393992900848</v>
      </c>
      <c r="AA335" s="4">
        <v>61194</v>
      </c>
      <c r="AB335" s="29">
        <v>0.26276122000000002</v>
      </c>
      <c r="AC335" s="11">
        <f>VLOOKUP($D335,[1]Hoja2!$A:$E,2,FALSE)</f>
        <v>223363</v>
      </c>
      <c r="AD335" s="11">
        <f>VLOOKUP($D335,[1]Hoja2!$A:$E,3,FALSE)</f>
        <v>240638</v>
      </c>
      <c r="AE335" s="11">
        <f>VLOOKUP($D335,[1]Hoja2!$A:$E,4,FALSE)</f>
        <v>266798</v>
      </c>
      <c r="AF335" s="11">
        <f>VLOOKUP($D335,[1]Hoja2!$A:$E,5,FALSE)</f>
        <v>277899</v>
      </c>
      <c r="AG335" s="36">
        <v>241599</v>
      </c>
      <c r="AH335" s="11">
        <f>K335-AG335</f>
        <v>0</v>
      </c>
      <c r="AI335" s="26">
        <f>AG335/($AG335+$AH335)</f>
        <v>1</v>
      </c>
      <c r="AJ335" s="26">
        <f>AH335/($AG335+$AH335)</f>
        <v>0</v>
      </c>
      <c r="AK335" s="14">
        <f>IFERROR(AG335/AH335,0)</f>
        <v>0</v>
      </c>
      <c r="AL335" s="28">
        <v>64756.432246998287</v>
      </c>
      <c r="AM335" s="30">
        <v>37753</v>
      </c>
      <c r="AN335" s="31">
        <v>0.58299999999999996</v>
      </c>
      <c r="AO335" s="32">
        <v>152372.25042301186</v>
      </c>
      <c r="AP335" s="32">
        <v>90052</v>
      </c>
      <c r="AQ335" s="31">
        <v>0.59099999999999997</v>
      </c>
      <c r="AR335" s="30">
        <v>10658</v>
      </c>
      <c r="AS335" s="30">
        <v>27095</v>
      </c>
      <c r="AT335" s="31">
        <v>0.7176913092999232</v>
      </c>
      <c r="AU335" s="4">
        <v>2541</v>
      </c>
      <c r="AV335" s="4">
        <v>1451</v>
      </c>
      <c r="AW335" s="4">
        <v>1110</v>
      </c>
      <c r="AX335" s="4">
        <v>5102</v>
      </c>
      <c r="AY335" s="29">
        <v>0.498</v>
      </c>
      <c r="AZ335" s="29">
        <v>0.28399999999999997</v>
      </c>
      <c r="BA335" s="29">
        <v>0.218</v>
      </c>
      <c r="BB335" s="4">
        <v>67524</v>
      </c>
      <c r="BC335" s="29">
        <v>7.5999999999999998E-2</v>
      </c>
      <c r="BD335" s="4">
        <v>66377</v>
      </c>
      <c r="BE335" s="4">
        <v>51</v>
      </c>
      <c r="BF335" s="4">
        <v>10</v>
      </c>
      <c r="BG335" s="4">
        <v>635</v>
      </c>
      <c r="BH335" s="4">
        <v>266798</v>
      </c>
      <c r="BI335" s="54">
        <v>14705</v>
      </c>
      <c r="BJ335" s="33">
        <v>5511.7</v>
      </c>
      <c r="BK335" s="4">
        <v>30534</v>
      </c>
      <c r="BL335" s="4">
        <v>27805</v>
      </c>
      <c r="BM335" s="4">
        <v>494</v>
      </c>
      <c r="BN335" s="4">
        <v>130</v>
      </c>
      <c r="BO335" s="4">
        <v>29</v>
      </c>
      <c r="BP335" s="4">
        <v>259</v>
      </c>
      <c r="BQ335" s="4">
        <v>30</v>
      </c>
      <c r="BR335" s="4">
        <v>307</v>
      </c>
      <c r="BS335" s="4">
        <v>43</v>
      </c>
      <c r="BT335" s="4">
        <v>11</v>
      </c>
      <c r="BU335" s="4">
        <v>1426</v>
      </c>
      <c r="BV335" s="4">
        <v>11106</v>
      </c>
      <c r="BW335" s="4">
        <v>230493</v>
      </c>
      <c r="BX335" s="29">
        <v>4.5968733314293519E-2</v>
      </c>
    </row>
    <row r="336" spans="1:76" x14ac:dyDescent="0.25">
      <c r="A336" s="6" t="s">
        <v>207</v>
      </c>
      <c r="B336" s="4">
        <v>10</v>
      </c>
      <c r="C336" s="4">
        <v>101</v>
      </c>
      <c r="D336" s="6">
        <v>10101</v>
      </c>
      <c r="E336" s="4" t="s">
        <v>681</v>
      </c>
      <c r="F336" s="4" t="s">
        <v>682</v>
      </c>
      <c r="G336" s="4" t="s">
        <v>685</v>
      </c>
      <c r="H336" s="4">
        <v>93380</v>
      </c>
      <c r="I336" s="4">
        <v>93172</v>
      </c>
      <c r="J336" s="4">
        <v>208</v>
      </c>
      <c r="K336" s="4">
        <v>245902</v>
      </c>
      <c r="L336" s="4">
        <v>121019</v>
      </c>
      <c r="M336" s="4">
        <v>124883</v>
      </c>
      <c r="N336" s="14">
        <f>(L336/M336)*100</f>
        <v>96.905903926074814</v>
      </c>
      <c r="O336" s="4">
        <v>43.4</v>
      </c>
      <c r="P336" s="4">
        <v>31.2</v>
      </c>
      <c r="Q336" s="4">
        <v>12.2</v>
      </c>
      <c r="R336" s="4">
        <v>21.8</v>
      </c>
      <c r="S336" s="4">
        <v>69.7</v>
      </c>
      <c r="T336" s="4">
        <v>8.5</v>
      </c>
      <c r="U336" s="25">
        <v>31254</v>
      </c>
      <c r="V336" s="34">
        <v>0.11984723061323166</v>
      </c>
      <c r="W336" s="4">
        <v>31232</v>
      </c>
      <c r="X336" s="27">
        <v>0.11422159</v>
      </c>
      <c r="Y336" s="35">
        <v>45068</v>
      </c>
      <c r="Z336" s="34">
        <v>0.17837339639663696</v>
      </c>
      <c r="AA336" s="4">
        <v>53800</v>
      </c>
      <c r="AB336" s="29">
        <v>0.20335364</v>
      </c>
      <c r="AC336" s="11">
        <f>VLOOKUP($D336,[1]Hoja2!$A:$E,2,FALSE)</f>
        <v>182575</v>
      </c>
      <c r="AD336" s="11">
        <f>VLOOKUP($D336,[1]Hoja2!$A:$E,3,FALSE)</f>
        <v>226627</v>
      </c>
      <c r="AE336" s="11">
        <f>VLOOKUP($D336,[1]Hoja2!$A:$E,4,FALSE)</f>
        <v>269398</v>
      </c>
      <c r="AF336" s="11">
        <f>VLOOKUP($D336,[1]Hoja2!$A:$E,5,FALSE)</f>
        <v>295147</v>
      </c>
      <c r="AG336" s="36">
        <v>220143</v>
      </c>
      <c r="AH336" s="11">
        <f>K336-AG336</f>
        <v>25759</v>
      </c>
      <c r="AI336" s="26">
        <f>AG336/($AG336+$AH336)</f>
        <v>0.89524688697123245</v>
      </c>
      <c r="AJ336" s="26">
        <f>AH336/($AG336+$AH336)</f>
        <v>0.10475311302876755</v>
      </c>
      <c r="AK336" s="14">
        <f>IFERROR(AG336/AH336,0)</f>
        <v>8.5462556776272365</v>
      </c>
      <c r="AL336" s="28">
        <v>77287.054409005621</v>
      </c>
      <c r="AM336" s="30">
        <v>41194</v>
      </c>
      <c r="AN336" s="31">
        <v>0.53300000000000003</v>
      </c>
      <c r="AO336" s="32">
        <v>192050.45045045044</v>
      </c>
      <c r="AP336" s="32">
        <v>106588</v>
      </c>
      <c r="AQ336" s="31">
        <v>0.55500000000000005</v>
      </c>
      <c r="AR336" s="30">
        <v>11888</v>
      </c>
      <c r="AS336" s="30">
        <v>29306</v>
      </c>
      <c r="AT336" s="31">
        <v>0.71141428363353887</v>
      </c>
      <c r="AU336" s="4">
        <v>1067</v>
      </c>
      <c r="AV336" s="4">
        <v>666</v>
      </c>
      <c r="AW336" s="4">
        <v>4553</v>
      </c>
      <c r="AX336" s="4">
        <v>6286</v>
      </c>
      <c r="AY336" s="29">
        <v>0.17</v>
      </c>
      <c r="AZ336" s="29">
        <v>0.106</v>
      </c>
      <c r="BA336" s="29">
        <v>0.72399999999999998</v>
      </c>
      <c r="BB336" s="4">
        <v>78820</v>
      </c>
      <c r="BC336" s="29">
        <v>0.08</v>
      </c>
      <c r="BD336" s="4">
        <v>73679</v>
      </c>
      <c r="BE336" s="4">
        <v>2285</v>
      </c>
      <c r="BF336" s="4">
        <v>470</v>
      </c>
      <c r="BG336" s="4">
        <v>1998</v>
      </c>
      <c r="BH336" s="4">
        <v>269398</v>
      </c>
      <c r="BI336" s="54">
        <v>16307</v>
      </c>
      <c r="BJ336" s="33">
        <v>6053.1</v>
      </c>
      <c r="BK336" s="4">
        <v>52483</v>
      </c>
      <c r="BL336" s="4">
        <v>47798</v>
      </c>
      <c r="BM336" s="4">
        <v>314</v>
      </c>
      <c r="BN336" s="4">
        <v>73</v>
      </c>
      <c r="BO336" s="4">
        <v>19</v>
      </c>
      <c r="BP336" s="4">
        <v>84</v>
      </c>
      <c r="BQ336" s="4">
        <v>27</v>
      </c>
      <c r="BR336" s="4">
        <v>136</v>
      </c>
      <c r="BS336" s="4">
        <v>114</v>
      </c>
      <c r="BT336" s="4">
        <v>38</v>
      </c>
      <c r="BU336" s="4">
        <v>3880</v>
      </c>
      <c r="BV336" s="4">
        <v>3916</v>
      </c>
      <c r="BW336" s="4">
        <v>241986</v>
      </c>
      <c r="BX336" s="29">
        <v>1.5925043309936479E-2</v>
      </c>
    </row>
    <row r="337" spans="1:76" x14ac:dyDescent="0.25">
      <c r="A337" s="6" t="s">
        <v>175</v>
      </c>
      <c r="B337" s="4">
        <v>9</v>
      </c>
      <c r="C337" s="4">
        <v>91</v>
      </c>
      <c r="D337" s="6">
        <v>9101</v>
      </c>
      <c r="E337" s="4" t="s">
        <v>442</v>
      </c>
      <c r="F337" s="4" t="s">
        <v>443</v>
      </c>
      <c r="G337" s="4" t="s">
        <v>466</v>
      </c>
      <c r="H337" s="4">
        <v>104757</v>
      </c>
      <c r="I337" s="4">
        <v>104553</v>
      </c>
      <c r="J337" s="4">
        <v>204</v>
      </c>
      <c r="K337" s="4">
        <v>282415</v>
      </c>
      <c r="L337" s="4">
        <v>134289</v>
      </c>
      <c r="M337" s="4">
        <v>148126</v>
      </c>
      <c r="N337" s="14">
        <f>(L337/M337)*100</f>
        <v>90.658628464955513</v>
      </c>
      <c r="O337" s="4">
        <v>43.8</v>
      </c>
      <c r="P337" s="4">
        <v>28.2</v>
      </c>
      <c r="Q337" s="4">
        <v>15.5</v>
      </c>
      <c r="R337" s="4">
        <v>19.600000000000001</v>
      </c>
      <c r="S337" s="4">
        <v>69.599999999999994</v>
      </c>
      <c r="T337" s="4">
        <v>10.8</v>
      </c>
      <c r="U337" s="25">
        <v>46859</v>
      </c>
      <c r="V337" s="34">
        <v>0.14441348612308502</v>
      </c>
      <c r="W337" s="4">
        <v>34717</v>
      </c>
      <c r="X337" s="27">
        <v>0.10371617</v>
      </c>
      <c r="Y337" s="35">
        <v>59529</v>
      </c>
      <c r="Z337" s="34">
        <v>0.18970121443271637</v>
      </c>
      <c r="AA337" s="4">
        <v>53395</v>
      </c>
      <c r="AB337" s="29">
        <v>0.16508571</v>
      </c>
      <c r="AC337" s="11">
        <f>VLOOKUP($D337,[1]Hoja2!$A:$E,2,FALSE)</f>
        <v>257329</v>
      </c>
      <c r="AD337" s="11">
        <f>VLOOKUP($D337,[1]Hoja2!$A:$E,3,FALSE)</f>
        <v>278377</v>
      </c>
      <c r="AE337" s="11">
        <f>VLOOKUP($D337,[1]Hoja2!$A:$E,4,FALSE)</f>
        <v>302931</v>
      </c>
      <c r="AF337" s="11">
        <f>VLOOKUP($D337,[1]Hoja2!$A:$E,5,FALSE)</f>
        <v>317114</v>
      </c>
      <c r="AG337" s="36">
        <v>263165</v>
      </c>
      <c r="AH337" s="11">
        <f>K337-AG337</f>
        <v>19250</v>
      </c>
      <c r="AI337" s="26">
        <f>AG337/($AG337+$AH337)</f>
        <v>0.93183789812864048</v>
      </c>
      <c r="AJ337" s="26">
        <f>AH337/($AG337+$AH337)</f>
        <v>6.8162101871359529E-2</v>
      </c>
      <c r="AK337" s="14">
        <f>IFERROR(AG337/AH337,0)</f>
        <v>13.670909090909092</v>
      </c>
      <c r="AL337" s="28">
        <v>85705.667276051186</v>
      </c>
      <c r="AM337" s="30">
        <v>46881</v>
      </c>
      <c r="AN337" s="31">
        <v>0.54700000000000004</v>
      </c>
      <c r="AO337" s="32">
        <v>219625.65905096661</v>
      </c>
      <c r="AP337" s="32">
        <v>124967</v>
      </c>
      <c r="AQ337" s="31">
        <v>0.56899999999999995</v>
      </c>
      <c r="AR337" s="30">
        <v>17518</v>
      </c>
      <c r="AS337" s="30">
        <v>29363</v>
      </c>
      <c r="AT337" s="31">
        <v>0.62633049636313221</v>
      </c>
      <c r="AU337" s="4">
        <v>2220</v>
      </c>
      <c r="AV337" s="4">
        <v>764</v>
      </c>
      <c r="AW337" s="4">
        <v>1378</v>
      </c>
      <c r="AX337" s="4">
        <v>4362</v>
      </c>
      <c r="AY337" s="29">
        <v>0.50900000000000001</v>
      </c>
      <c r="AZ337" s="29">
        <v>0.17499999999999999</v>
      </c>
      <c r="BA337" s="29">
        <v>0.316</v>
      </c>
      <c r="BB337" s="4">
        <v>92313</v>
      </c>
      <c r="BC337" s="29">
        <v>4.7E-2</v>
      </c>
      <c r="BD337" s="4">
        <v>88288</v>
      </c>
      <c r="BE337" s="4">
        <v>1460</v>
      </c>
      <c r="BF337" s="4">
        <v>1837</v>
      </c>
      <c r="BG337" s="4">
        <v>147</v>
      </c>
      <c r="BH337" s="4">
        <v>302931</v>
      </c>
      <c r="BI337" s="54">
        <v>11053</v>
      </c>
      <c r="BJ337" s="33">
        <v>3648.7</v>
      </c>
      <c r="BK337" s="4">
        <v>68369</v>
      </c>
      <c r="BL337" s="4">
        <v>65857</v>
      </c>
      <c r="BM337" s="4">
        <v>167</v>
      </c>
      <c r="BN337" s="4">
        <v>58</v>
      </c>
      <c r="BO337" s="4">
        <v>25</v>
      </c>
      <c r="BP337" s="4">
        <v>72</v>
      </c>
      <c r="BQ337" s="4">
        <v>29</v>
      </c>
      <c r="BR337" s="4">
        <v>88</v>
      </c>
      <c r="BS337" s="4">
        <v>41</v>
      </c>
      <c r="BT337" s="4">
        <v>18</v>
      </c>
      <c r="BU337" s="4">
        <v>2014</v>
      </c>
      <c r="BV337" s="4">
        <v>4891</v>
      </c>
      <c r="BW337" s="4">
        <v>277524</v>
      </c>
      <c r="BX337" s="29">
        <v>1.7318485207938671E-2</v>
      </c>
    </row>
    <row r="338" spans="1:76" x14ac:dyDescent="0.25">
      <c r="A338" s="6" t="s">
        <v>41</v>
      </c>
      <c r="B338" s="4">
        <v>5</v>
      </c>
      <c r="C338" s="4">
        <v>51</v>
      </c>
      <c r="D338" s="6">
        <v>5101</v>
      </c>
      <c r="E338" s="4" t="s">
        <v>547</v>
      </c>
      <c r="F338" s="4" t="s">
        <v>572</v>
      </c>
      <c r="G338" s="4" t="s">
        <v>572</v>
      </c>
      <c r="H338" s="4">
        <v>117196</v>
      </c>
      <c r="I338" s="4">
        <v>116835</v>
      </c>
      <c r="J338" s="4">
        <v>361</v>
      </c>
      <c r="K338" s="4">
        <v>296655</v>
      </c>
      <c r="L338" s="4">
        <v>144945</v>
      </c>
      <c r="M338" s="4">
        <v>151710</v>
      </c>
      <c r="N338" s="14">
        <f>(L338/M338)*100</f>
        <v>95.540834486849917</v>
      </c>
      <c r="O338" s="4">
        <v>45.2</v>
      </c>
      <c r="P338" s="4">
        <v>25.8</v>
      </c>
      <c r="Q338" s="4">
        <v>19.399999999999999</v>
      </c>
      <c r="R338" s="4">
        <v>17.8</v>
      </c>
      <c r="S338" s="4">
        <v>68.900000000000006</v>
      </c>
      <c r="T338" s="4">
        <v>13.4</v>
      </c>
      <c r="U338" s="25">
        <v>39310</v>
      </c>
      <c r="V338" s="34">
        <v>0.15417197346687317</v>
      </c>
      <c r="W338" s="4">
        <v>17736</v>
      </c>
      <c r="X338" s="27">
        <v>7.0783689999999996E-2</v>
      </c>
      <c r="Y338" s="35">
        <v>42373</v>
      </c>
      <c r="Z338" s="34">
        <v>0.17046982049942017</v>
      </c>
      <c r="AA338" s="4">
        <v>46584</v>
      </c>
      <c r="AB338" s="29">
        <v>0.19102796</v>
      </c>
      <c r="AC338" s="11">
        <f>VLOOKUP($D338,[1]Hoja2!$A:$E,2,FALSE)</f>
        <v>285076</v>
      </c>
      <c r="AD338" s="11">
        <f>VLOOKUP($D338,[1]Hoja2!$A:$E,3,FALSE)</f>
        <v>296215</v>
      </c>
      <c r="AE338" s="11">
        <f>VLOOKUP($D338,[1]Hoja2!$A:$E,4,FALSE)</f>
        <v>315732</v>
      </c>
      <c r="AF338" s="11">
        <f>VLOOKUP($D338,[1]Hoja2!$A:$E,5,FALSE)</f>
        <v>326675</v>
      </c>
      <c r="AG338" s="36">
        <v>295918</v>
      </c>
      <c r="AH338" s="11">
        <f>K338-AG338</f>
        <v>737</v>
      </c>
      <c r="AI338" s="26">
        <f>AG338/($AG338+$AH338)</f>
        <v>0.99751563263723853</v>
      </c>
      <c r="AJ338" s="26">
        <f>AH338/($AG338+$AH338)</f>
        <v>2.4843673627614571E-3</v>
      </c>
      <c r="AK338" s="14">
        <f>IFERROR(AG338/AH338,0)</f>
        <v>401.51696065128903</v>
      </c>
      <c r="AL338" s="28">
        <v>94788.23529411765</v>
      </c>
      <c r="AM338" s="30">
        <v>56399</v>
      </c>
      <c r="AN338" s="31">
        <v>0.59499999999999997</v>
      </c>
      <c r="AO338" s="32">
        <v>221930.69306930693</v>
      </c>
      <c r="AP338" s="32">
        <v>134490</v>
      </c>
      <c r="AQ338" s="31">
        <v>0.60599999999999998</v>
      </c>
      <c r="AR338" s="30">
        <v>18427</v>
      </c>
      <c r="AS338" s="30">
        <v>37972</v>
      </c>
      <c r="AT338" s="31">
        <v>0.67327434883597226</v>
      </c>
      <c r="AU338" s="4">
        <v>3427</v>
      </c>
      <c r="AV338" s="4">
        <v>1248</v>
      </c>
      <c r="AW338" s="4">
        <v>3875</v>
      </c>
      <c r="AX338" s="4">
        <v>8550</v>
      </c>
      <c r="AY338" s="29">
        <v>0.40100000000000002</v>
      </c>
      <c r="AZ338" s="29">
        <v>0.14599999999999999</v>
      </c>
      <c r="BA338" s="29">
        <v>0.45300000000000001</v>
      </c>
      <c r="BB338" s="4">
        <v>97809</v>
      </c>
      <c r="BC338" s="29">
        <v>8.6999999999999994E-2</v>
      </c>
      <c r="BD338" s="4">
        <v>94687</v>
      </c>
      <c r="BE338" s="4">
        <v>547</v>
      </c>
      <c r="BF338" s="4">
        <v>1592</v>
      </c>
      <c r="BG338" s="4">
        <v>136</v>
      </c>
      <c r="BH338" s="4">
        <v>315732</v>
      </c>
      <c r="BI338" s="54">
        <v>12879</v>
      </c>
      <c r="BJ338" s="33">
        <v>4079.1</v>
      </c>
      <c r="BK338" s="4">
        <v>20153</v>
      </c>
      <c r="BL338" s="4">
        <v>16427</v>
      </c>
      <c r="BM338" s="4">
        <v>923</v>
      </c>
      <c r="BN338" s="4">
        <v>189</v>
      </c>
      <c r="BO338" s="4">
        <v>104</v>
      </c>
      <c r="BP338" s="4">
        <v>164</v>
      </c>
      <c r="BQ338" s="4">
        <v>80</v>
      </c>
      <c r="BR338" s="4">
        <v>933</v>
      </c>
      <c r="BS338" s="4">
        <v>51</v>
      </c>
      <c r="BT338" s="4">
        <v>24</v>
      </c>
      <c r="BU338" s="4">
        <v>1258</v>
      </c>
      <c r="BV338" s="4">
        <v>6626</v>
      </c>
      <c r="BW338" s="4">
        <v>290029</v>
      </c>
      <c r="BX338" s="29">
        <v>2.2335709831285501E-2</v>
      </c>
    </row>
    <row r="339" spans="1:76" x14ac:dyDescent="0.25">
      <c r="A339" s="6" t="s">
        <v>294</v>
      </c>
      <c r="B339" s="4">
        <v>13</v>
      </c>
      <c r="C339" s="4">
        <v>134</v>
      </c>
      <c r="D339" s="6">
        <v>13401</v>
      </c>
      <c r="E339" s="4" t="s">
        <v>625</v>
      </c>
      <c r="F339" s="4" t="s">
        <v>657</v>
      </c>
      <c r="G339" s="4" t="s">
        <v>670</v>
      </c>
      <c r="H339" s="4">
        <v>90241</v>
      </c>
      <c r="I339" s="4">
        <v>90193</v>
      </c>
      <c r="J339" s="4">
        <v>48</v>
      </c>
      <c r="K339" s="4">
        <v>301313</v>
      </c>
      <c r="L339" s="4">
        <v>147800</v>
      </c>
      <c r="M339" s="4">
        <v>153513</v>
      </c>
      <c r="N339" s="14">
        <f>(L339/M339)*100</f>
        <v>96.27849107241731</v>
      </c>
      <c r="O339" s="4">
        <v>45.7</v>
      </c>
      <c r="P339" s="4">
        <v>33.1</v>
      </c>
      <c r="Q339" s="4">
        <v>12.6</v>
      </c>
      <c r="R339" s="4">
        <v>22.7</v>
      </c>
      <c r="S339" s="4">
        <v>68.599999999999994</v>
      </c>
      <c r="T339" s="4">
        <v>8.6999999999999993</v>
      </c>
      <c r="U339" s="25">
        <v>29986</v>
      </c>
      <c r="V339" s="34">
        <v>9.1892801225185394E-2</v>
      </c>
      <c r="W339" s="4">
        <v>31280</v>
      </c>
      <c r="X339" s="27">
        <v>9.4245670000000004E-2</v>
      </c>
      <c r="Y339" s="35">
        <v>69079</v>
      </c>
      <c r="Z339" s="34">
        <v>0.2199113667011261</v>
      </c>
      <c r="AA339" s="4">
        <v>85040</v>
      </c>
      <c r="AB339" s="29">
        <v>0.26069268000000001</v>
      </c>
      <c r="AC339" s="11">
        <f>VLOOKUP($D339,[1]Hoja2!$A:$E,2,FALSE)</f>
        <v>255558</v>
      </c>
      <c r="AD339" s="11">
        <f>VLOOKUP($D339,[1]Hoja2!$A:$E,3,FALSE)</f>
        <v>291111</v>
      </c>
      <c r="AE339" s="11">
        <f>VLOOKUP($D339,[1]Hoja2!$A:$E,4,FALSE)</f>
        <v>334836</v>
      </c>
      <c r="AF339" s="11">
        <f>VLOOKUP($D339,[1]Hoja2!$A:$E,5,FALSE)</f>
        <v>365089</v>
      </c>
      <c r="AG339" s="36">
        <v>296248</v>
      </c>
      <c r="AH339" s="11">
        <f>K339-AG339</f>
        <v>5065</v>
      </c>
      <c r="AI339" s="26">
        <f>AG339/($AG339+$AH339)</f>
        <v>0.98319023739433742</v>
      </c>
      <c r="AJ339" s="26">
        <f>AH339/($AG339+$AH339)</f>
        <v>1.680976260566255E-2</v>
      </c>
      <c r="AK339" s="14">
        <f>IFERROR(AG339/AH339,0)</f>
        <v>58.48923988153998</v>
      </c>
      <c r="AL339" s="28">
        <v>87694.444444444438</v>
      </c>
      <c r="AM339" s="30">
        <v>47355</v>
      </c>
      <c r="AN339" s="31">
        <v>0.54</v>
      </c>
      <c r="AO339" s="32">
        <v>236953.23741007192</v>
      </c>
      <c r="AP339" s="32">
        <v>131746</v>
      </c>
      <c r="AQ339" s="31">
        <v>0.55600000000000005</v>
      </c>
      <c r="AR339" s="30">
        <v>14602</v>
      </c>
      <c r="AS339" s="30">
        <v>32753</v>
      </c>
      <c r="AT339" s="31">
        <v>0.69164818920916482</v>
      </c>
      <c r="AU339" s="4">
        <v>2346</v>
      </c>
      <c r="AV339" s="4">
        <v>2100</v>
      </c>
      <c r="AW339" s="4">
        <v>1516</v>
      </c>
      <c r="AX339" s="4">
        <v>5962</v>
      </c>
      <c r="AY339" s="29">
        <v>0.39300000000000002</v>
      </c>
      <c r="AZ339" s="29">
        <v>0.35199999999999998</v>
      </c>
      <c r="BA339" s="29">
        <v>0.254</v>
      </c>
      <c r="BB339" s="4">
        <v>84069</v>
      </c>
      <c r="BC339" s="29">
        <v>7.0999999999999994E-2</v>
      </c>
      <c r="BD339" s="4">
        <v>82729</v>
      </c>
      <c r="BE339" s="4">
        <v>277</v>
      </c>
      <c r="BF339" s="4">
        <v>412</v>
      </c>
      <c r="BG339" s="4">
        <v>33</v>
      </c>
      <c r="BH339" s="4">
        <v>334836</v>
      </c>
      <c r="BI339" s="54">
        <v>15328</v>
      </c>
      <c r="BJ339" s="33">
        <v>4577.8</v>
      </c>
      <c r="BK339" s="4">
        <v>33691</v>
      </c>
      <c r="BL339" s="4">
        <v>31153</v>
      </c>
      <c r="BM339" s="4">
        <v>550</v>
      </c>
      <c r="BN339" s="4">
        <v>131</v>
      </c>
      <c r="BO339" s="4">
        <v>20</v>
      </c>
      <c r="BP339" s="4">
        <v>119</v>
      </c>
      <c r="BQ339" s="4">
        <v>49</v>
      </c>
      <c r="BR339" s="4">
        <v>281</v>
      </c>
      <c r="BS339" s="4">
        <v>24</v>
      </c>
      <c r="BT339" s="4">
        <v>20</v>
      </c>
      <c r="BU339" s="4">
        <v>1344</v>
      </c>
      <c r="BV339" s="4">
        <v>8302</v>
      </c>
      <c r="BW339" s="4">
        <v>293011</v>
      </c>
      <c r="BX339" s="29">
        <v>2.7552744156408786E-2</v>
      </c>
    </row>
    <row r="340" spans="1:76" x14ac:dyDescent="0.25">
      <c r="A340" s="6" t="s">
        <v>269</v>
      </c>
      <c r="B340" s="4">
        <v>13</v>
      </c>
      <c r="C340" s="4">
        <v>131</v>
      </c>
      <c r="D340" s="6">
        <v>13114</v>
      </c>
      <c r="E340" s="4" t="s">
        <v>625</v>
      </c>
      <c r="F340" s="4" t="s">
        <v>626</v>
      </c>
      <c r="G340" s="4" t="s">
        <v>627</v>
      </c>
      <c r="H340" s="4">
        <v>118007</v>
      </c>
      <c r="I340" s="4">
        <v>117901</v>
      </c>
      <c r="J340" s="4">
        <v>106</v>
      </c>
      <c r="K340" s="4">
        <v>294838</v>
      </c>
      <c r="L340" s="4">
        <v>135917</v>
      </c>
      <c r="M340" s="4">
        <v>158921</v>
      </c>
      <c r="N340" s="14">
        <f>(L340/M340)*100</f>
        <v>85.52488343264892</v>
      </c>
      <c r="O340" s="4">
        <v>44.7</v>
      </c>
      <c r="P340" s="4">
        <v>22.1</v>
      </c>
      <c r="Q340" s="4">
        <v>22.6</v>
      </c>
      <c r="R340" s="4">
        <v>15.3</v>
      </c>
      <c r="S340" s="4">
        <v>69.099999999999994</v>
      </c>
      <c r="T340" s="4">
        <v>15.6</v>
      </c>
      <c r="U340" s="25">
        <v>1599</v>
      </c>
      <c r="V340" s="34">
        <v>5.5775111541152E-3</v>
      </c>
      <c r="W340" s="4">
        <v>558</v>
      </c>
      <c r="X340" s="27">
        <v>1.9068500000000001E-3</v>
      </c>
      <c r="Y340" s="35">
        <v>13530</v>
      </c>
      <c r="Z340" s="34">
        <v>4.8337828367948532E-2</v>
      </c>
      <c r="AA340" s="4">
        <v>11776</v>
      </c>
      <c r="AB340" s="29">
        <v>4.23259E-2</v>
      </c>
      <c r="AC340" s="11">
        <f>VLOOKUP($D340,[1]Hoja2!$A:$E,2,FALSE)</f>
        <v>255694</v>
      </c>
      <c r="AD340" s="11">
        <f>VLOOKUP($D340,[1]Hoja2!$A:$E,3,FALSE)</f>
        <v>278025</v>
      </c>
      <c r="AE340" s="11">
        <f>VLOOKUP($D340,[1]Hoja2!$A:$E,4,FALSE)</f>
        <v>330759</v>
      </c>
      <c r="AF340" s="11">
        <f>VLOOKUP($D340,[1]Hoja2!$A:$E,5,FALSE)</f>
        <v>356514</v>
      </c>
      <c r="AG340" s="36">
        <v>294838</v>
      </c>
      <c r="AH340" s="11">
        <f>K340-AG340</f>
        <v>0</v>
      </c>
      <c r="AI340" s="26">
        <f>AG340/($AG340+$AH340)</f>
        <v>1</v>
      </c>
      <c r="AJ340" s="26">
        <f>AH340/($AG340+$AH340)</f>
        <v>0</v>
      </c>
      <c r="AK340" s="14">
        <f>IFERROR(AG340/AH340,0)</f>
        <v>0</v>
      </c>
      <c r="AL340" s="28">
        <v>45726.923076923078</v>
      </c>
      <c r="AM340" s="30">
        <v>11889</v>
      </c>
      <c r="AN340" s="31">
        <v>0.26</v>
      </c>
      <c r="AO340" s="32">
        <v>101278.76106194691</v>
      </c>
      <c r="AP340" s="32">
        <v>22889</v>
      </c>
      <c r="AQ340" s="31">
        <v>0.22600000000000001</v>
      </c>
      <c r="AR340" s="30">
        <v>3299</v>
      </c>
      <c r="AS340" s="30">
        <v>8590</v>
      </c>
      <c r="AT340" s="31">
        <v>0.72251661199428041</v>
      </c>
      <c r="AU340" s="4">
        <v>1743</v>
      </c>
      <c r="AV340" s="4">
        <v>264</v>
      </c>
      <c r="AW340" s="4">
        <v>124</v>
      </c>
      <c r="AX340" s="4">
        <v>2131</v>
      </c>
      <c r="AY340" s="29">
        <v>0.81799999999999995</v>
      </c>
      <c r="AZ340" s="29">
        <v>0.124</v>
      </c>
      <c r="BA340" s="29">
        <v>5.8000000000000003E-2</v>
      </c>
      <c r="BB340" s="4">
        <v>104821</v>
      </c>
      <c r="BC340" s="29">
        <v>0.02</v>
      </c>
      <c r="BD340" s="4">
        <v>104092</v>
      </c>
      <c r="BE340" s="4">
        <v>24</v>
      </c>
      <c r="BF340" s="4">
        <v>13</v>
      </c>
      <c r="BG340" s="4">
        <v>10</v>
      </c>
      <c r="BH340" s="4">
        <v>330759</v>
      </c>
      <c r="BI340" s="54">
        <v>9606</v>
      </c>
      <c r="BJ340" s="33">
        <v>2904.2</v>
      </c>
      <c r="BK340" s="4">
        <v>9670</v>
      </c>
      <c r="BL340" s="4">
        <v>6269</v>
      </c>
      <c r="BM340" s="4">
        <v>357</v>
      </c>
      <c r="BN340" s="4">
        <v>86</v>
      </c>
      <c r="BO340" s="4">
        <v>49</v>
      </c>
      <c r="BP340" s="4">
        <v>205</v>
      </c>
      <c r="BQ340" s="4">
        <v>37</v>
      </c>
      <c r="BR340" s="4">
        <v>238</v>
      </c>
      <c r="BS340" s="4">
        <v>25</v>
      </c>
      <c r="BT340" s="4">
        <v>24</v>
      </c>
      <c r="BU340" s="4">
        <v>2380</v>
      </c>
      <c r="BV340" s="4">
        <v>33575</v>
      </c>
      <c r="BW340" s="4">
        <v>261263</v>
      </c>
      <c r="BX340" s="29">
        <v>0.11387609466893683</v>
      </c>
    </row>
    <row r="341" spans="1:76" x14ac:dyDescent="0.25">
      <c r="A341" s="6" t="s">
        <v>47</v>
      </c>
      <c r="B341" s="4">
        <v>5</v>
      </c>
      <c r="C341" s="4">
        <v>51</v>
      </c>
      <c r="D341" s="6">
        <v>5109</v>
      </c>
      <c r="E341" s="4" t="s">
        <v>547</v>
      </c>
      <c r="F341" s="4" t="s">
        <v>572</v>
      </c>
      <c r="G341" s="4" t="s">
        <v>575</v>
      </c>
      <c r="H341" s="4">
        <v>147117</v>
      </c>
      <c r="I341" s="4">
        <v>146844</v>
      </c>
      <c r="J341" s="4">
        <v>273</v>
      </c>
      <c r="K341" s="4">
        <v>334248</v>
      </c>
      <c r="L341" s="4">
        <v>158669</v>
      </c>
      <c r="M341" s="4">
        <v>175579</v>
      </c>
      <c r="N341" s="14">
        <f>(L341/M341)*100</f>
        <v>90.369007683151167</v>
      </c>
      <c r="O341" s="4">
        <v>45.7</v>
      </c>
      <c r="P341" s="4">
        <v>24.1</v>
      </c>
      <c r="Q341" s="4">
        <v>21.6</v>
      </c>
      <c r="R341" s="4">
        <v>16.5</v>
      </c>
      <c r="S341" s="4">
        <v>68.599999999999994</v>
      </c>
      <c r="T341" s="4">
        <v>14.8</v>
      </c>
      <c r="U341" s="25">
        <v>27597</v>
      </c>
      <c r="V341" s="34">
        <v>9.8108716309070587E-2</v>
      </c>
      <c r="W341" s="4">
        <v>14411</v>
      </c>
      <c r="X341" s="27">
        <v>5.1786619999999998E-2</v>
      </c>
      <c r="Y341" s="35">
        <v>44136</v>
      </c>
      <c r="Z341" s="34">
        <v>0.16009111702442169</v>
      </c>
      <c r="AA341" s="4">
        <v>46137</v>
      </c>
      <c r="AB341" s="29">
        <v>0.17148799000000001</v>
      </c>
      <c r="AC341" s="11">
        <f>VLOOKUP($D341,[1]Hoja2!$A:$E,2,FALSE)</f>
        <v>301496</v>
      </c>
      <c r="AD341" s="11">
        <f>VLOOKUP($D341,[1]Hoja2!$A:$E,3,FALSE)</f>
        <v>325777</v>
      </c>
      <c r="AE341" s="11">
        <f>VLOOKUP($D341,[1]Hoja2!$A:$E,4,FALSE)</f>
        <v>361371</v>
      </c>
      <c r="AF341" s="11">
        <f>VLOOKUP($D341,[1]Hoja2!$A:$E,5,FALSE)</f>
        <v>381401</v>
      </c>
      <c r="AG341" s="36">
        <v>334248</v>
      </c>
      <c r="AH341" s="11">
        <f>K341-AG341</f>
        <v>0</v>
      </c>
      <c r="AI341" s="26">
        <f>AG341/($AG341+$AH341)</f>
        <v>1</v>
      </c>
      <c r="AJ341" s="26">
        <f>AH341/($AG341+$AH341)</f>
        <v>0</v>
      </c>
      <c r="AK341" s="14">
        <f>IFERROR(AG341/AH341,0)</f>
        <v>0</v>
      </c>
      <c r="AL341" s="28">
        <v>87094.444444444438</v>
      </c>
      <c r="AM341" s="30">
        <v>47031</v>
      </c>
      <c r="AN341" s="31">
        <v>0.54</v>
      </c>
      <c r="AO341" s="32">
        <v>216014.59854014596</v>
      </c>
      <c r="AP341" s="32">
        <v>118376</v>
      </c>
      <c r="AQ341" s="31">
        <v>0.54800000000000004</v>
      </c>
      <c r="AR341" s="30">
        <v>14819</v>
      </c>
      <c r="AS341" s="30">
        <v>32212</v>
      </c>
      <c r="AT341" s="31">
        <v>0.68490995300971702</v>
      </c>
      <c r="AU341" s="4">
        <v>3011</v>
      </c>
      <c r="AV341" s="4">
        <v>840</v>
      </c>
      <c r="AW341" s="4">
        <v>2261</v>
      </c>
      <c r="AX341" s="4">
        <v>6112</v>
      </c>
      <c r="AY341" s="29">
        <v>0.49299999999999999</v>
      </c>
      <c r="AZ341" s="29">
        <v>0.13700000000000001</v>
      </c>
      <c r="BA341" s="29">
        <v>0.37</v>
      </c>
      <c r="BB341" s="4">
        <v>116370</v>
      </c>
      <c r="BC341" s="29">
        <v>5.2999999999999999E-2</v>
      </c>
      <c r="BD341" s="4">
        <v>114028</v>
      </c>
      <c r="BE341" s="4">
        <v>392</v>
      </c>
      <c r="BF341" s="4">
        <v>1051</v>
      </c>
      <c r="BG341" s="4">
        <v>139</v>
      </c>
      <c r="BH341" s="4">
        <v>361371</v>
      </c>
      <c r="BI341" s="54">
        <v>12069</v>
      </c>
      <c r="BJ341" s="33">
        <v>3339.8</v>
      </c>
      <c r="BK341" s="4">
        <v>20573</v>
      </c>
      <c r="BL341" s="4">
        <v>16370</v>
      </c>
      <c r="BM341" s="4">
        <v>851</v>
      </c>
      <c r="BN341" s="4">
        <v>287</v>
      </c>
      <c r="BO341" s="4">
        <v>144</v>
      </c>
      <c r="BP341" s="4">
        <v>180</v>
      </c>
      <c r="BQ341" s="4">
        <v>143</v>
      </c>
      <c r="BR341" s="4">
        <v>1035</v>
      </c>
      <c r="BS341" s="4">
        <v>73</v>
      </c>
      <c r="BT341" s="4">
        <v>29</v>
      </c>
      <c r="BU341" s="4">
        <v>1461</v>
      </c>
      <c r="BV341" s="4">
        <v>10983</v>
      </c>
      <c r="BW341" s="4">
        <v>323265</v>
      </c>
      <c r="BX341" s="29">
        <v>3.2858835355783732E-2</v>
      </c>
    </row>
    <row r="342" spans="1:76" x14ac:dyDescent="0.25">
      <c r="A342" s="6" t="s">
        <v>8</v>
      </c>
      <c r="B342" s="4">
        <v>2</v>
      </c>
      <c r="C342" s="4">
        <v>21</v>
      </c>
      <c r="D342" s="6">
        <v>2101</v>
      </c>
      <c r="E342" s="4" t="s">
        <v>507</v>
      </c>
      <c r="F342" s="4" t="s">
        <v>508</v>
      </c>
      <c r="G342" s="4" t="s">
        <v>508</v>
      </c>
      <c r="H342" s="4">
        <v>112451</v>
      </c>
      <c r="I342" s="4">
        <v>112275</v>
      </c>
      <c r="J342" s="4">
        <v>176</v>
      </c>
      <c r="K342" s="4">
        <v>361873</v>
      </c>
      <c r="L342" s="4">
        <v>181846</v>
      </c>
      <c r="M342" s="4">
        <v>180027</v>
      </c>
      <c r="N342" s="14">
        <f>(L342/M342)*100</f>
        <v>101.01040399495631</v>
      </c>
      <c r="O342" s="4">
        <v>40.799999999999997</v>
      </c>
      <c r="P342" s="4">
        <v>29.7</v>
      </c>
      <c r="Q342" s="4">
        <v>11.1</v>
      </c>
      <c r="R342" s="4">
        <v>21.1</v>
      </c>
      <c r="S342" s="4">
        <v>71</v>
      </c>
      <c r="T342" s="4">
        <v>7.9</v>
      </c>
      <c r="U342" s="25">
        <v>19284</v>
      </c>
      <c r="V342" s="34">
        <v>5.1235724240541458E-2</v>
      </c>
      <c r="W342" s="4">
        <v>19622</v>
      </c>
      <c r="X342" s="27">
        <v>5.0643889999999997E-2</v>
      </c>
      <c r="Y342" s="35">
        <v>50941</v>
      </c>
      <c r="Z342" s="34">
        <v>0.13953839242458344</v>
      </c>
      <c r="AA342" s="4">
        <v>59512</v>
      </c>
      <c r="AB342" s="29">
        <v>0.16578580000000001</v>
      </c>
      <c r="AC342" s="11">
        <f>VLOOKUP($D342,[1]Hoja2!$A:$E,2,FALSE)</f>
        <v>300303</v>
      </c>
      <c r="AD342" s="11">
        <f>VLOOKUP($D342,[1]Hoja2!$A:$E,3,FALSE)</f>
        <v>340633</v>
      </c>
      <c r="AE342" s="11">
        <f>VLOOKUP($D342,[1]Hoja2!$A:$E,4,FALSE)</f>
        <v>425725</v>
      </c>
      <c r="AF342" s="11">
        <f>VLOOKUP($D342,[1]Hoja2!$A:$E,5,FALSE)</f>
        <v>460437</v>
      </c>
      <c r="AG342" s="36">
        <v>354104</v>
      </c>
      <c r="AH342" s="11">
        <f>K342-AG342</f>
        <v>7769</v>
      </c>
      <c r="AI342" s="26">
        <f>AG342/($AG342+$AH342)</f>
        <v>0.97853114214102743</v>
      </c>
      <c r="AJ342" s="26">
        <f>AH342/($AG342+$AH342)</f>
        <v>2.1468857858972623E-2</v>
      </c>
      <c r="AK342" s="14">
        <f>IFERROR(AG342/AH342,0)</f>
        <v>45.579096408804219</v>
      </c>
      <c r="AL342" s="28">
        <v>91769.607843137259</v>
      </c>
      <c r="AM342" s="30">
        <v>37442</v>
      </c>
      <c r="AN342" s="31">
        <v>0.40799999999999997</v>
      </c>
      <c r="AO342" s="32">
        <v>244203.93120393122</v>
      </c>
      <c r="AP342" s="32">
        <v>99391</v>
      </c>
      <c r="AQ342" s="31">
        <v>0.40699999999999997</v>
      </c>
      <c r="AR342" s="30">
        <v>11716</v>
      </c>
      <c r="AS342" s="30">
        <v>25726</v>
      </c>
      <c r="AT342" s="31">
        <v>0.68708936488435446</v>
      </c>
      <c r="AU342" s="4">
        <v>7058</v>
      </c>
      <c r="AV342" s="4">
        <v>2179</v>
      </c>
      <c r="AW342" s="4">
        <v>3477</v>
      </c>
      <c r="AX342" s="4">
        <v>12714</v>
      </c>
      <c r="AY342" s="29">
        <v>0.55500000000000005</v>
      </c>
      <c r="AZ342" s="29">
        <v>0.17100000000000001</v>
      </c>
      <c r="BA342" s="29">
        <v>0.27300000000000002</v>
      </c>
      <c r="BB342" s="4">
        <v>98805</v>
      </c>
      <c r="BC342" s="29">
        <v>0.129</v>
      </c>
      <c r="BD342" s="4">
        <v>95748</v>
      </c>
      <c r="BE342" s="4">
        <v>151</v>
      </c>
      <c r="BF342" s="4">
        <v>1224</v>
      </c>
      <c r="BG342" s="4">
        <v>571</v>
      </c>
      <c r="BH342" s="4">
        <v>425725</v>
      </c>
      <c r="BI342" s="54">
        <v>21320</v>
      </c>
      <c r="BJ342" s="33">
        <v>5007.8999999999996</v>
      </c>
      <c r="BK342" s="4">
        <v>28174</v>
      </c>
      <c r="BL342" s="4">
        <v>10179</v>
      </c>
      <c r="BM342" s="4">
        <v>6195</v>
      </c>
      <c r="BN342" s="4">
        <v>67</v>
      </c>
      <c r="BO342" s="4">
        <v>2789</v>
      </c>
      <c r="BP342" s="4">
        <v>2098</v>
      </c>
      <c r="BQ342" s="4">
        <v>470</v>
      </c>
      <c r="BR342" s="4">
        <v>4025</v>
      </c>
      <c r="BS342" s="4">
        <v>43</v>
      </c>
      <c r="BT342" s="4">
        <v>26</v>
      </c>
      <c r="BU342" s="4">
        <v>2282</v>
      </c>
      <c r="BV342" s="4">
        <v>38155</v>
      </c>
      <c r="BW342" s="4">
        <v>323718</v>
      </c>
      <c r="BX342" s="29">
        <v>0.10543754300541903</v>
      </c>
    </row>
    <row r="343" spans="1:76" x14ac:dyDescent="0.25">
      <c r="A343" s="6" t="s">
        <v>265</v>
      </c>
      <c r="B343" s="4">
        <v>13</v>
      </c>
      <c r="C343" s="4">
        <v>131</v>
      </c>
      <c r="D343" s="6">
        <v>13110</v>
      </c>
      <c r="E343" s="4" t="s">
        <v>625</v>
      </c>
      <c r="F343" s="4" t="s">
        <v>626</v>
      </c>
      <c r="G343" s="4" t="s">
        <v>640</v>
      </c>
      <c r="H343" s="4">
        <v>120035</v>
      </c>
      <c r="I343" s="4">
        <v>119960</v>
      </c>
      <c r="J343" s="4">
        <v>75</v>
      </c>
      <c r="K343" s="4">
        <v>366916</v>
      </c>
      <c r="L343" s="4">
        <v>175693</v>
      </c>
      <c r="M343" s="4">
        <v>191223</v>
      </c>
      <c r="N343" s="14">
        <f>(L343/M343)*100</f>
        <v>91.878592010375328</v>
      </c>
      <c r="O343" s="4">
        <v>45.3</v>
      </c>
      <c r="P343" s="4">
        <v>26.6</v>
      </c>
      <c r="Q343" s="4">
        <v>18.600000000000001</v>
      </c>
      <c r="R343" s="4">
        <v>18.3</v>
      </c>
      <c r="S343" s="4">
        <v>68.8</v>
      </c>
      <c r="T343" s="4">
        <v>12.8</v>
      </c>
      <c r="U343" s="25">
        <v>12178</v>
      </c>
      <c r="V343" s="34">
        <v>3.1076712533831596E-2</v>
      </c>
      <c r="W343" s="4">
        <v>17385</v>
      </c>
      <c r="X343" s="27">
        <v>4.4980579999999999E-2</v>
      </c>
      <c r="Y343" s="35">
        <v>64957</v>
      </c>
      <c r="Z343" s="34">
        <v>0.17012332379817963</v>
      </c>
      <c r="AA343" s="4">
        <v>70646</v>
      </c>
      <c r="AB343" s="29">
        <v>0.18990417000000001</v>
      </c>
      <c r="AC343" s="11">
        <f>VLOOKUP($D343,[1]Hoja2!$A:$E,2,FALSE)</f>
        <v>376943</v>
      </c>
      <c r="AD343" s="11">
        <f>VLOOKUP($D343,[1]Hoja2!$A:$E,3,FALSE)</f>
        <v>380826</v>
      </c>
      <c r="AE343" s="11">
        <f>VLOOKUP($D343,[1]Hoja2!$A:$E,4,FALSE)</f>
        <v>402433</v>
      </c>
      <c r="AF343" s="11">
        <f>VLOOKUP($D343,[1]Hoja2!$A:$E,5,FALSE)</f>
        <v>409368</v>
      </c>
      <c r="AG343" s="36">
        <v>366799</v>
      </c>
      <c r="AH343" s="11">
        <f>K343-AG343</f>
        <v>117</v>
      </c>
      <c r="AI343" s="26">
        <f>AG343/($AG343+$AH343)</f>
        <v>0.99968112592527991</v>
      </c>
      <c r="AJ343" s="26">
        <f>AH343/($AG343+$AH343)</f>
        <v>3.1887407472009943E-4</v>
      </c>
      <c r="AK343" s="14">
        <f>IFERROR(AG343/AH343,0)</f>
        <v>3135.034188034188</v>
      </c>
      <c r="AL343" s="28">
        <v>100627.95275590551</v>
      </c>
      <c r="AM343" s="30">
        <v>51119</v>
      </c>
      <c r="AN343" s="31">
        <v>0.50800000000000001</v>
      </c>
      <c r="AO343" s="32">
        <v>232454</v>
      </c>
      <c r="AP343" s="32">
        <v>116227</v>
      </c>
      <c r="AQ343" s="31">
        <v>0.5</v>
      </c>
      <c r="AR343" s="30">
        <v>15809</v>
      </c>
      <c r="AS343" s="30">
        <v>35310</v>
      </c>
      <c r="AT343" s="31">
        <v>0.69074121168254465</v>
      </c>
      <c r="AU343" s="4">
        <v>3045</v>
      </c>
      <c r="AV343" s="4">
        <v>1496</v>
      </c>
      <c r="AW343" s="4">
        <v>807</v>
      </c>
      <c r="AX343" s="4">
        <v>5348</v>
      </c>
      <c r="AY343" s="29">
        <v>0.56899999999999995</v>
      </c>
      <c r="AZ343" s="29">
        <v>0.28000000000000003</v>
      </c>
      <c r="BA343" s="29">
        <v>0.151</v>
      </c>
      <c r="BB343" s="4">
        <v>112040</v>
      </c>
      <c r="BC343" s="29">
        <v>4.8000000000000001E-2</v>
      </c>
      <c r="BD343" s="4">
        <v>111021</v>
      </c>
      <c r="BE343" s="4">
        <v>33</v>
      </c>
      <c r="BF343" s="4">
        <v>106</v>
      </c>
      <c r="BG343" s="4">
        <v>208</v>
      </c>
      <c r="BH343" s="4">
        <v>402433</v>
      </c>
      <c r="BI343" s="54">
        <v>19006</v>
      </c>
      <c r="BJ343" s="33">
        <v>4722.8</v>
      </c>
      <c r="BK343" s="4">
        <v>37510</v>
      </c>
      <c r="BL343" s="4">
        <v>33794</v>
      </c>
      <c r="BM343" s="4">
        <v>841</v>
      </c>
      <c r="BN343" s="4">
        <v>137</v>
      </c>
      <c r="BO343" s="4">
        <v>48</v>
      </c>
      <c r="BP343" s="4">
        <v>233</v>
      </c>
      <c r="BQ343" s="4">
        <v>59</v>
      </c>
      <c r="BR343" s="4">
        <v>532</v>
      </c>
      <c r="BS343" s="4">
        <v>54</v>
      </c>
      <c r="BT343" s="4">
        <v>24</v>
      </c>
      <c r="BU343" s="4">
        <v>1788</v>
      </c>
      <c r="BV343" s="4">
        <v>13958</v>
      </c>
      <c r="BW343" s="4">
        <v>352958</v>
      </c>
      <c r="BX343" s="29">
        <v>3.8041404572163658E-2</v>
      </c>
    </row>
    <row r="344" spans="1:76" x14ac:dyDescent="0.25">
      <c r="A344" s="6" t="s">
        <v>256</v>
      </c>
      <c r="B344" s="4">
        <v>13</v>
      </c>
      <c r="C344" s="4">
        <v>131</v>
      </c>
      <c r="D344" s="6">
        <v>13101</v>
      </c>
      <c r="E344" s="4" t="s">
        <v>625</v>
      </c>
      <c r="F344" s="4" t="s">
        <v>626</v>
      </c>
      <c r="G344" s="4" t="s">
        <v>626</v>
      </c>
      <c r="H344" s="4">
        <v>193628</v>
      </c>
      <c r="I344" s="4">
        <v>193263</v>
      </c>
      <c r="J344" s="4">
        <v>365</v>
      </c>
      <c r="K344" s="4">
        <v>404495</v>
      </c>
      <c r="L344" s="4">
        <v>206678</v>
      </c>
      <c r="M344" s="4">
        <v>197817</v>
      </c>
      <c r="N344" s="14">
        <f>(L344/M344)*100</f>
        <v>104.47939256990047</v>
      </c>
      <c r="O344" s="4">
        <v>24.4</v>
      </c>
      <c r="P344" s="4">
        <v>15.2</v>
      </c>
      <c r="Q344" s="4">
        <v>9.1999999999999993</v>
      </c>
      <c r="R344" s="4">
        <v>12.2</v>
      </c>
      <c r="S344" s="4">
        <v>80.400000000000006</v>
      </c>
      <c r="T344" s="4">
        <v>7.4</v>
      </c>
      <c r="U344" s="25">
        <v>7996</v>
      </c>
      <c r="V344" s="34">
        <v>5.9308707714080811E-2</v>
      </c>
      <c r="W344" s="4">
        <v>5210</v>
      </c>
      <c r="X344" s="27">
        <v>4.0848259999999997E-2</v>
      </c>
      <c r="Y344" s="35">
        <v>15410</v>
      </c>
      <c r="Z344" s="34">
        <v>0.11644337326288223</v>
      </c>
      <c r="AA344" s="4">
        <v>11848</v>
      </c>
      <c r="AB344" s="29">
        <v>9.6287150000000002E-2</v>
      </c>
      <c r="AC344" s="11">
        <f>VLOOKUP($D344,[1]Hoja2!$A:$E,2,FALSE)</f>
        <v>224989</v>
      </c>
      <c r="AD344" s="11">
        <f>VLOOKUP($D344,[1]Hoja2!$A:$E,3,FALSE)</f>
        <v>331459</v>
      </c>
      <c r="AE344" s="11">
        <f>VLOOKUP($D344,[1]Hoja2!$A:$E,4,FALSE)</f>
        <v>503147</v>
      </c>
      <c r="AF344" s="11">
        <f>VLOOKUP($D344,[1]Hoja2!$A:$E,5,FALSE)</f>
        <v>582224</v>
      </c>
      <c r="AG344" s="36">
        <v>404495</v>
      </c>
      <c r="AH344" s="11">
        <f>K344-AG344</f>
        <v>0</v>
      </c>
      <c r="AI344" s="26">
        <f>AG344/($AG344+$AH344)</f>
        <v>1</v>
      </c>
      <c r="AJ344" s="26">
        <f>AH344/($AG344+$AH344)</f>
        <v>0</v>
      </c>
      <c r="AK344" s="14">
        <f>IFERROR(AG344/AH344,0)</f>
        <v>0</v>
      </c>
      <c r="AL344" s="28">
        <v>71068.281938325992</v>
      </c>
      <c r="AM344" s="30">
        <v>32265</v>
      </c>
      <c r="AN344" s="31">
        <v>0.45400000000000001</v>
      </c>
      <c r="AO344" s="32">
        <v>152932.16630196935</v>
      </c>
      <c r="AP344" s="32">
        <v>69890</v>
      </c>
      <c r="AQ344" s="31">
        <v>0.45700000000000002</v>
      </c>
      <c r="AR344" s="30">
        <v>9909</v>
      </c>
      <c r="AS344" s="30">
        <v>22356</v>
      </c>
      <c r="AT344" s="31">
        <v>0.69288702928870294</v>
      </c>
      <c r="AU344" s="4">
        <v>9934</v>
      </c>
      <c r="AV344" s="4">
        <v>3502</v>
      </c>
      <c r="AW344" s="4">
        <v>319</v>
      </c>
      <c r="AX344" s="4">
        <v>13755</v>
      </c>
      <c r="AY344" s="29">
        <v>0.72199999999999998</v>
      </c>
      <c r="AZ344" s="29">
        <v>0.255</v>
      </c>
      <c r="BA344" s="29">
        <v>2.3E-2</v>
      </c>
      <c r="BB344" s="4">
        <v>163947</v>
      </c>
      <c r="BC344" s="29">
        <v>8.4000000000000005E-2</v>
      </c>
      <c r="BD344" s="4">
        <v>162197</v>
      </c>
      <c r="BE344" s="4">
        <v>66</v>
      </c>
      <c r="BF344" s="4">
        <v>32</v>
      </c>
      <c r="BG344" s="4">
        <v>29</v>
      </c>
      <c r="BH344" s="4">
        <v>503147</v>
      </c>
      <c r="BI344" s="54">
        <v>20922</v>
      </c>
      <c r="BJ344" s="33">
        <v>4158.2</v>
      </c>
      <c r="BK344" s="4">
        <v>32817</v>
      </c>
      <c r="BL344" s="4">
        <v>23641</v>
      </c>
      <c r="BM344" s="4">
        <v>1939</v>
      </c>
      <c r="BN344" s="4">
        <v>213</v>
      </c>
      <c r="BO344" s="4">
        <v>232</v>
      </c>
      <c r="BP344" s="4">
        <v>1579</v>
      </c>
      <c r="BQ344" s="4">
        <v>125</v>
      </c>
      <c r="BR344" s="4">
        <v>806</v>
      </c>
      <c r="BS344" s="4">
        <v>101</v>
      </c>
      <c r="BT344" s="4">
        <v>36</v>
      </c>
      <c r="BU344" s="4">
        <v>4145</v>
      </c>
      <c r="BV344" s="4">
        <v>115467</v>
      </c>
      <c r="BW344" s="4">
        <v>289028</v>
      </c>
      <c r="BX344" s="29">
        <v>0.28545964721442785</v>
      </c>
    </row>
    <row r="345" spans="1:76" x14ac:dyDescent="0.25">
      <c r="A345" s="6" t="s">
        <v>274</v>
      </c>
      <c r="B345" s="4">
        <v>13</v>
      </c>
      <c r="C345" s="4">
        <v>131</v>
      </c>
      <c r="D345" s="6">
        <v>13119</v>
      </c>
      <c r="E345" s="4" t="s">
        <v>625</v>
      </c>
      <c r="F345" s="4" t="s">
        <v>626</v>
      </c>
      <c r="G345" s="4" t="s">
        <v>635</v>
      </c>
      <c r="H345" s="4">
        <v>161354</v>
      </c>
      <c r="I345" s="4">
        <v>161301</v>
      </c>
      <c r="J345" s="4">
        <v>53</v>
      </c>
      <c r="K345" s="4">
        <v>521627</v>
      </c>
      <c r="L345" s="4">
        <v>250792</v>
      </c>
      <c r="M345" s="4">
        <v>270835</v>
      </c>
      <c r="N345" s="14">
        <f>(L345/M345)*100</f>
        <v>92.599553233518563</v>
      </c>
      <c r="O345" s="4">
        <v>40.299999999999997</v>
      </c>
      <c r="P345" s="4">
        <v>27.1</v>
      </c>
      <c r="Q345" s="4">
        <v>13.2</v>
      </c>
      <c r="R345" s="4">
        <v>19.3</v>
      </c>
      <c r="S345" s="4">
        <v>71.3</v>
      </c>
      <c r="T345" s="4">
        <v>9.4</v>
      </c>
      <c r="U345" s="25">
        <v>54066</v>
      </c>
      <c r="V345" s="34">
        <v>5.2373245358467102E-2</v>
      </c>
      <c r="W345" s="4">
        <v>28806</v>
      </c>
      <c r="X345" s="27">
        <v>2.569542E-2</v>
      </c>
      <c r="Y345" s="35">
        <v>122594</v>
      </c>
      <c r="Z345" s="34">
        <v>0.1250365823507309</v>
      </c>
      <c r="AA345" s="4">
        <v>142225</v>
      </c>
      <c r="AB345" s="29">
        <v>0.13220459000000001</v>
      </c>
      <c r="AC345" s="11">
        <f>VLOOKUP($D345,[1]Hoja2!$A:$E,2,FALSE)</f>
        <v>483980</v>
      </c>
      <c r="AD345" s="11">
        <f>VLOOKUP($D345,[1]Hoja2!$A:$E,3,FALSE)</f>
        <v>524888</v>
      </c>
      <c r="AE345" s="11">
        <f>VLOOKUP($D345,[1]Hoja2!$A:$E,4,FALSE)</f>
        <v>578605</v>
      </c>
      <c r="AF345" s="11">
        <f>VLOOKUP($D345,[1]Hoja2!$A:$E,5,FALSE)</f>
        <v>588409</v>
      </c>
      <c r="AG345" s="36">
        <v>518194</v>
      </c>
      <c r="AH345" s="11">
        <f>K345-AG345</f>
        <v>3433</v>
      </c>
      <c r="AI345" s="26">
        <f>AG345/($AG345+$AH345)</f>
        <v>0.99341866889559016</v>
      </c>
      <c r="AJ345" s="26">
        <f>AH345/($AG345+$AH345)</f>
        <v>6.5813311044098559E-3</v>
      </c>
      <c r="AK345" s="14">
        <f>IFERROR(AG345/AH345,0)</f>
        <v>150.94494611127294</v>
      </c>
      <c r="AL345" s="28">
        <v>171022.22222222222</v>
      </c>
      <c r="AM345" s="30">
        <v>76960</v>
      </c>
      <c r="AN345" s="31">
        <v>0.45</v>
      </c>
      <c r="AO345" s="32">
        <v>391207.67494356661</v>
      </c>
      <c r="AP345" s="32">
        <v>173305</v>
      </c>
      <c r="AQ345" s="31">
        <v>0.443</v>
      </c>
      <c r="AR345" s="30">
        <v>24105</v>
      </c>
      <c r="AS345" s="30">
        <v>52855</v>
      </c>
      <c r="AT345" s="31">
        <v>0.686785343035343</v>
      </c>
      <c r="AU345" s="4">
        <v>3211</v>
      </c>
      <c r="AV345" s="4">
        <v>1923</v>
      </c>
      <c r="AW345" s="4">
        <v>1020</v>
      </c>
      <c r="AX345" s="4">
        <v>6154</v>
      </c>
      <c r="AY345" s="29">
        <v>0.52200000000000002</v>
      </c>
      <c r="AZ345" s="29">
        <v>0.312</v>
      </c>
      <c r="BA345" s="29">
        <v>0.16600000000000001</v>
      </c>
      <c r="BB345" s="4">
        <v>152126</v>
      </c>
      <c r="BC345" s="29">
        <v>0.04</v>
      </c>
      <c r="BD345" s="4">
        <v>150462</v>
      </c>
      <c r="BE345" s="4">
        <v>464</v>
      </c>
      <c r="BF345" s="4">
        <v>327</v>
      </c>
      <c r="BG345" s="4">
        <v>45</v>
      </c>
      <c r="BH345" s="4">
        <v>578605</v>
      </c>
      <c r="BI345" s="54">
        <v>21427</v>
      </c>
      <c r="BJ345" s="33">
        <v>3703.2</v>
      </c>
      <c r="BK345" s="4">
        <v>51728</v>
      </c>
      <c r="BL345" s="4">
        <v>47225</v>
      </c>
      <c r="BM345" s="4">
        <v>1076</v>
      </c>
      <c r="BN345" s="4">
        <v>214</v>
      </c>
      <c r="BO345" s="4">
        <v>78</v>
      </c>
      <c r="BP345" s="4">
        <v>219</v>
      </c>
      <c r="BQ345" s="4">
        <v>70</v>
      </c>
      <c r="BR345" s="4">
        <v>671</v>
      </c>
      <c r="BS345" s="4">
        <v>67</v>
      </c>
      <c r="BT345" s="4">
        <v>39</v>
      </c>
      <c r="BU345" s="4">
        <v>2069</v>
      </c>
      <c r="BV345" s="4">
        <v>13302</v>
      </c>
      <c r="BW345" s="4">
        <v>508325</v>
      </c>
      <c r="BX345" s="29">
        <v>2.550098058574422E-2</v>
      </c>
    </row>
    <row r="346" spans="1:76" x14ac:dyDescent="0.25">
      <c r="A346" s="6" t="s">
        <v>288</v>
      </c>
      <c r="B346" s="4">
        <v>13</v>
      </c>
      <c r="C346" s="4">
        <v>132</v>
      </c>
      <c r="D346" s="6">
        <v>13201</v>
      </c>
      <c r="E346" s="4" t="s">
        <v>625</v>
      </c>
      <c r="F346" s="4" t="s">
        <v>663</v>
      </c>
      <c r="G346" s="4" t="s">
        <v>668</v>
      </c>
      <c r="H346" s="4">
        <v>171511</v>
      </c>
      <c r="I346" s="4">
        <v>171450</v>
      </c>
      <c r="J346" s="4">
        <v>61</v>
      </c>
      <c r="K346" s="4">
        <v>568106</v>
      </c>
      <c r="L346" s="4">
        <v>275147</v>
      </c>
      <c r="M346" s="4">
        <v>292959</v>
      </c>
      <c r="N346" s="14">
        <f>(L346/M346)*100</f>
        <v>93.919968323212473</v>
      </c>
      <c r="O346" s="4">
        <v>41.4</v>
      </c>
      <c r="P346" s="4">
        <v>30.6</v>
      </c>
      <c r="Q346" s="4">
        <v>10.8</v>
      </c>
      <c r="R346" s="4">
        <v>21.6</v>
      </c>
      <c r="S346" s="4">
        <v>70.7</v>
      </c>
      <c r="T346" s="4">
        <v>7.7</v>
      </c>
      <c r="U346" s="25">
        <v>66322</v>
      </c>
      <c r="V346" s="34">
        <v>8.0198891460895538E-2</v>
      </c>
      <c r="W346" s="4">
        <v>63255</v>
      </c>
      <c r="X346" s="27">
        <v>7.2938810000000007E-2</v>
      </c>
      <c r="Y346" s="35">
        <v>216691</v>
      </c>
      <c r="Z346" s="34">
        <v>0.2711213231086731</v>
      </c>
      <c r="AA346" s="4">
        <v>196738</v>
      </c>
      <c r="AB346" s="29">
        <v>0.23313428</v>
      </c>
      <c r="AC346" s="11">
        <f>VLOOKUP($D346,[1]Hoja2!$A:$E,2,FALSE)</f>
        <v>509453</v>
      </c>
      <c r="AD346" s="11">
        <f>VLOOKUP($D346,[1]Hoja2!$A:$E,3,FALSE)</f>
        <v>564547</v>
      </c>
      <c r="AE346" s="11">
        <f>VLOOKUP($D346,[1]Hoja2!$A:$E,4,FALSE)</f>
        <v>645909</v>
      </c>
      <c r="AF346" s="11">
        <f>VLOOKUP($D346,[1]Hoja2!$A:$E,5,FALSE)</f>
        <v>682391</v>
      </c>
      <c r="AG346" s="36">
        <v>568094</v>
      </c>
      <c r="AH346" s="11">
        <f>K346-AG346</f>
        <v>12</v>
      </c>
      <c r="AI346" s="26">
        <f>AG346/($AG346+$AH346)</f>
        <v>0.99997887718137113</v>
      </c>
      <c r="AJ346" s="26">
        <f>AH346/($AG346+$AH346)</f>
        <v>2.1122818628917843E-5</v>
      </c>
      <c r="AK346" s="14">
        <f>IFERROR(AG346/AH346,0)</f>
        <v>47341.166666666664</v>
      </c>
      <c r="AL346" s="28">
        <v>167415.84158415842</v>
      </c>
      <c r="AM346" s="30">
        <v>84545</v>
      </c>
      <c r="AN346" s="31">
        <v>0.505</v>
      </c>
      <c r="AO346" s="32">
        <v>412448.81889763777</v>
      </c>
      <c r="AP346" s="32">
        <v>209524</v>
      </c>
      <c r="AQ346" s="31">
        <v>0.50800000000000001</v>
      </c>
      <c r="AR346" s="30">
        <v>26419</v>
      </c>
      <c r="AS346" s="30">
        <v>58126</v>
      </c>
      <c r="AT346" s="31">
        <v>0.68751552427701224</v>
      </c>
      <c r="AU346" s="4">
        <v>2896</v>
      </c>
      <c r="AV346" s="4">
        <v>2737</v>
      </c>
      <c r="AW346" s="4">
        <v>994</v>
      </c>
      <c r="AX346" s="4">
        <v>6627</v>
      </c>
      <c r="AY346" s="29">
        <v>0.437</v>
      </c>
      <c r="AZ346" s="29">
        <v>0.41299999999999998</v>
      </c>
      <c r="BA346" s="29">
        <v>0.15</v>
      </c>
      <c r="BB346" s="4">
        <v>161659</v>
      </c>
      <c r="BC346" s="29">
        <v>4.1000000000000002E-2</v>
      </c>
      <c r="BD346" s="4">
        <v>160526</v>
      </c>
      <c r="BE346" s="4">
        <v>39</v>
      </c>
      <c r="BF346" s="4">
        <v>97</v>
      </c>
      <c r="BG346" s="4">
        <v>46</v>
      </c>
      <c r="BH346" s="4">
        <v>645909</v>
      </c>
      <c r="BI346" s="54">
        <v>33185</v>
      </c>
      <c r="BJ346" s="33">
        <v>5137.7</v>
      </c>
      <c r="BK346" s="4">
        <v>62337</v>
      </c>
      <c r="BL346" s="4">
        <v>57382</v>
      </c>
      <c r="BM346" s="4">
        <v>1060</v>
      </c>
      <c r="BN346" s="4">
        <v>213</v>
      </c>
      <c r="BO346" s="4">
        <v>64</v>
      </c>
      <c r="BP346" s="4">
        <v>192</v>
      </c>
      <c r="BQ346" s="4">
        <v>76</v>
      </c>
      <c r="BR346" s="4">
        <v>790</v>
      </c>
      <c r="BS346" s="4">
        <v>73</v>
      </c>
      <c r="BT346" s="4">
        <v>45</v>
      </c>
      <c r="BU346" s="4">
        <v>2442</v>
      </c>
      <c r="BV346" s="4">
        <v>10576</v>
      </c>
      <c r="BW346" s="4">
        <v>557530</v>
      </c>
      <c r="BX346" s="29">
        <v>1.8616244151619592E-2</v>
      </c>
    </row>
  </sheetData>
  <autoFilter ref="A1:BX346" xr:uid="{CFF857CC-9541-4DA2-94DF-E94BA1D46589}">
    <sortState xmlns:xlrd2="http://schemas.microsoft.com/office/spreadsheetml/2017/richdata2" ref="A2:BX346">
      <sortCondition ref="M1:M346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89652-6D33-42B6-8D1E-A894EEA205D9}">
  <dimension ref="A1:E77"/>
  <sheetViews>
    <sheetView zoomScale="110" zoomScaleNormal="110" workbookViewId="0">
      <selection activeCell="C16" sqref="C16"/>
    </sheetView>
  </sheetViews>
  <sheetFormatPr baseColWidth="10" defaultRowHeight="15" x14ac:dyDescent="0.25"/>
  <cols>
    <col min="1" max="1" width="59.140625" style="50" customWidth="1"/>
    <col min="2" max="2" width="61.5703125" style="53" customWidth="1"/>
    <col min="3" max="3" width="23.85546875" style="53" customWidth="1"/>
    <col min="4" max="5" width="17.140625" style="53" customWidth="1"/>
  </cols>
  <sheetData>
    <row r="1" spans="1:5" x14ac:dyDescent="0.25">
      <c r="A1" s="51" t="s">
        <v>806</v>
      </c>
      <c r="B1" s="51" t="s">
        <v>807</v>
      </c>
      <c r="C1" s="51" t="s">
        <v>866</v>
      </c>
      <c r="D1" s="51" t="s">
        <v>808</v>
      </c>
      <c r="E1" s="51" t="s">
        <v>809</v>
      </c>
    </row>
    <row r="2" spans="1:5" x14ac:dyDescent="0.25">
      <c r="A2" s="38" t="s">
        <v>0</v>
      </c>
      <c r="B2" s="52" t="s">
        <v>810</v>
      </c>
      <c r="C2" s="52" t="s">
        <v>867</v>
      </c>
      <c r="D2" s="52" t="s">
        <v>811</v>
      </c>
      <c r="E2" s="52">
        <v>2017</v>
      </c>
    </row>
    <row r="3" spans="1:5" x14ac:dyDescent="0.25">
      <c r="A3" s="38" t="s">
        <v>345</v>
      </c>
      <c r="B3" s="52" t="s">
        <v>814</v>
      </c>
      <c r="C3" s="52" t="s">
        <v>867</v>
      </c>
      <c r="D3" s="52" t="s">
        <v>811</v>
      </c>
      <c r="E3" s="52">
        <v>2017</v>
      </c>
    </row>
    <row r="4" spans="1:5" x14ac:dyDescent="0.25">
      <c r="A4" s="38" t="s">
        <v>346</v>
      </c>
      <c r="B4" s="52" t="s">
        <v>816</v>
      </c>
      <c r="C4" s="52" t="s">
        <v>867</v>
      </c>
      <c r="D4" s="52" t="s">
        <v>811</v>
      </c>
      <c r="E4" s="52">
        <v>2017</v>
      </c>
    </row>
    <row r="5" spans="1:5" x14ac:dyDescent="0.25">
      <c r="A5" s="38" t="s">
        <v>347</v>
      </c>
      <c r="B5" s="52" t="s">
        <v>815</v>
      </c>
      <c r="C5" s="52" t="s">
        <v>867</v>
      </c>
      <c r="D5" s="52" t="s">
        <v>811</v>
      </c>
      <c r="E5" s="52">
        <v>2017</v>
      </c>
    </row>
    <row r="6" spans="1:5" x14ac:dyDescent="0.25">
      <c r="A6" s="38" t="s">
        <v>348</v>
      </c>
      <c r="B6" s="52" t="s">
        <v>812</v>
      </c>
      <c r="C6" s="52" t="s">
        <v>867</v>
      </c>
      <c r="D6" s="52" t="s">
        <v>811</v>
      </c>
      <c r="E6" s="52">
        <v>2017</v>
      </c>
    </row>
    <row r="7" spans="1:5" x14ac:dyDescent="0.25">
      <c r="A7" s="38" t="s">
        <v>349</v>
      </c>
      <c r="B7" s="52" t="s">
        <v>813</v>
      </c>
      <c r="C7" s="52" t="s">
        <v>867</v>
      </c>
      <c r="D7" s="52" t="s">
        <v>811</v>
      </c>
      <c r="E7" s="52">
        <v>2017</v>
      </c>
    </row>
    <row r="8" spans="1:5" x14ac:dyDescent="0.25">
      <c r="A8" s="38" t="s">
        <v>350</v>
      </c>
      <c r="B8" s="52" t="s">
        <v>810</v>
      </c>
      <c r="C8" s="52" t="s">
        <v>867</v>
      </c>
      <c r="D8" s="52" t="s">
        <v>811</v>
      </c>
      <c r="E8" s="52">
        <v>2017</v>
      </c>
    </row>
    <row r="9" spans="1:5" x14ac:dyDescent="0.25">
      <c r="A9" s="38" t="s">
        <v>743</v>
      </c>
      <c r="B9" s="52" t="s">
        <v>823</v>
      </c>
      <c r="C9" s="52" t="s">
        <v>868</v>
      </c>
      <c r="D9" s="52" t="s">
        <v>811</v>
      </c>
      <c r="E9" s="52">
        <v>2017</v>
      </c>
    </row>
    <row r="10" spans="1:5" x14ac:dyDescent="0.25">
      <c r="A10" s="38" t="s">
        <v>742</v>
      </c>
      <c r="B10" s="52" t="s">
        <v>824</v>
      </c>
      <c r="C10" s="52" t="s">
        <v>868</v>
      </c>
      <c r="D10" s="52" t="s">
        <v>811</v>
      </c>
      <c r="E10" s="52">
        <v>2017</v>
      </c>
    </row>
    <row r="11" spans="1:5" x14ac:dyDescent="0.25">
      <c r="A11" s="38" t="s">
        <v>744</v>
      </c>
      <c r="B11" s="52" t="s">
        <v>825</v>
      </c>
      <c r="C11" s="52" t="s">
        <v>868</v>
      </c>
      <c r="D11" s="52" t="s">
        <v>811</v>
      </c>
      <c r="E11" s="52">
        <v>2017</v>
      </c>
    </row>
    <row r="12" spans="1:5" x14ac:dyDescent="0.25">
      <c r="A12" s="38" t="s">
        <v>803</v>
      </c>
      <c r="B12" s="52" t="s">
        <v>826</v>
      </c>
      <c r="C12" s="52" t="s">
        <v>868</v>
      </c>
      <c r="D12" s="52" t="s">
        <v>811</v>
      </c>
      <c r="E12" s="52">
        <v>2017</v>
      </c>
    </row>
    <row r="13" spans="1:5" x14ac:dyDescent="0.25">
      <c r="A13" s="38" t="s">
        <v>804</v>
      </c>
      <c r="B13" s="52" t="s">
        <v>821</v>
      </c>
      <c r="C13" s="52" t="s">
        <v>868</v>
      </c>
      <c r="D13" s="52" t="s">
        <v>811</v>
      </c>
      <c r="E13" s="52">
        <v>2017</v>
      </c>
    </row>
    <row r="14" spans="1:5" x14ac:dyDescent="0.25">
      <c r="A14" s="38" t="s">
        <v>805</v>
      </c>
      <c r="B14" s="52" t="s">
        <v>822</v>
      </c>
      <c r="C14" s="52" t="s">
        <v>868</v>
      </c>
      <c r="D14" s="52" t="s">
        <v>811</v>
      </c>
      <c r="E14" s="52">
        <v>2017</v>
      </c>
    </row>
    <row r="15" spans="1:5" x14ac:dyDescent="0.25">
      <c r="A15" s="38" t="s">
        <v>745</v>
      </c>
      <c r="B15" s="52" t="s">
        <v>820</v>
      </c>
      <c r="C15" s="52" t="s">
        <v>868</v>
      </c>
      <c r="D15" s="52" t="s">
        <v>811</v>
      </c>
      <c r="E15" s="52">
        <v>2017</v>
      </c>
    </row>
    <row r="16" spans="1:5" x14ac:dyDescent="0.25">
      <c r="A16" s="39" t="s">
        <v>351</v>
      </c>
      <c r="B16" s="52" t="s">
        <v>817</v>
      </c>
      <c r="C16" s="52" t="s">
        <v>868</v>
      </c>
      <c r="D16" s="52" t="s">
        <v>811</v>
      </c>
      <c r="E16" s="52">
        <v>2017</v>
      </c>
    </row>
    <row r="17" spans="1:5" x14ac:dyDescent="0.25">
      <c r="A17" s="39" t="s">
        <v>352</v>
      </c>
      <c r="B17" s="52" t="s">
        <v>818</v>
      </c>
      <c r="C17" s="52" t="s">
        <v>868</v>
      </c>
      <c r="D17" s="52" t="s">
        <v>811</v>
      </c>
      <c r="E17" s="52">
        <v>2017</v>
      </c>
    </row>
    <row r="18" spans="1:5" x14ac:dyDescent="0.25">
      <c r="A18" s="39" t="s">
        <v>353</v>
      </c>
      <c r="B18" s="52" t="s">
        <v>819</v>
      </c>
      <c r="C18" s="52" t="s">
        <v>868</v>
      </c>
      <c r="D18" s="52" t="s">
        <v>811</v>
      </c>
      <c r="E18" s="52">
        <v>2017</v>
      </c>
    </row>
    <row r="19" spans="1:5" x14ac:dyDescent="0.25">
      <c r="A19" s="38" t="s">
        <v>354</v>
      </c>
      <c r="B19" s="52" t="s">
        <v>827</v>
      </c>
      <c r="C19" s="52" t="s">
        <v>868</v>
      </c>
      <c r="D19" s="52" t="s">
        <v>811</v>
      </c>
      <c r="E19" s="52">
        <v>2017</v>
      </c>
    </row>
    <row r="20" spans="1:5" x14ac:dyDescent="0.25">
      <c r="A20" s="38" t="s">
        <v>749</v>
      </c>
      <c r="B20" s="52" t="s">
        <v>828</v>
      </c>
      <c r="C20" s="52" t="s">
        <v>868</v>
      </c>
      <c r="D20" s="52" t="s">
        <v>811</v>
      </c>
      <c r="E20" s="52">
        <v>2017</v>
      </c>
    </row>
    <row r="21" spans="1:5" x14ac:dyDescent="0.25">
      <c r="A21" s="38" t="s">
        <v>750</v>
      </c>
      <c r="B21" s="52" t="s">
        <v>829</v>
      </c>
      <c r="C21" s="52" t="s">
        <v>868</v>
      </c>
      <c r="D21" s="52" t="s">
        <v>811</v>
      </c>
      <c r="E21" s="52">
        <v>2017</v>
      </c>
    </row>
    <row r="22" spans="1:5" x14ac:dyDescent="0.25">
      <c r="A22" s="38" t="s">
        <v>784</v>
      </c>
      <c r="B22" s="52" t="s">
        <v>830</v>
      </c>
      <c r="C22" s="52" t="s">
        <v>868</v>
      </c>
      <c r="D22" s="52" t="s">
        <v>834</v>
      </c>
      <c r="E22" s="52">
        <v>2015</v>
      </c>
    </row>
    <row r="23" spans="1:5" x14ac:dyDescent="0.25">
      <c r="A23" s="38" t="s">
        <v>785</v>
      </c>
      <c r="B23" s="52" t="s">
        <v>831</v>
      </c>
      <c r="C23" s="52" t="s">
        <v>868</v>
      </c>
      <c r="D23" s="52" t="s">
        <v>834</v>
      </c>
      <c r="E23" s="52">
        <v>2015</v>
      </c>
    </row>
    <row r="24" spans="1:5" x14ac:dyDescent="0.25">
      <c r="A24" s="38" t="s">
        <v>780</v>
      </c>
      <c r="B24" s="52" t="s">
        <v>830</v>
      </c>
      <c r="C24" s="52" t="s">
        <v>868</v>
      </c>
      <c r="D24" s="52" t="s">
        <v>834</v>
      </c>
      <c r="E24" s="52">
        <v>2017</v>
      </c>
    </row>
    <row r="25" spans="1:5" x14ac:dyDescent="0.25">
      <c r="A25" s="38" t="s">
        <v>781</v>
      </c>
      <c r="B25" s="52" t="s">
        <v>831</v>
      </c>
      <c r="C25" s="52" t="s">
        <v>868</v>
      </c>
      <c r="D25" s="52" t="s">
        <v>834</v>
      </c>
      <c r="E25" s="52">
        <v>2017</v>
      </c>
    </row>
    <row r="26" spans="1:5" x14ac:dyDescent="0.25">
      <c r="A26" s="38" t="s">
        <v>786</v>
      </c>
      <c r="B26" s="52" t="s">
        <v>832</v>
      </c>
      <c r="C26" s="52" t="s">
        <v>868</v>
      </c>
      <c r="D26" s="52" t="s">
        <v>834</v>
      </c>
      <c r="E26" s="52">
        <v>2015</v>
      </c>
    </row>
    <row r="27" spans="1:5" x14ac:dyDescent="0.25">
      <c r="A27" s="38" t="s">
        <v>787</v>
      </c>
      <c r="B27" s="52" t="s">
        <v>833</v>
      </c>
      <c r="C27" s="52" t="s">
        <v>868</v>
      </c>
      <c r="D27" s="52" t="s">
        <v>834</v>
      </c>
      <c r="E27" s="52">
        <v>2015</v>
      </c>
    </row>
    <row r="28" spans="1:5" x14ac:dyDescent="0.25">
      <c r="A28" s="38" t="s">
        <v>782</v>
      </c>
      <c r="B28" s="52" t="s">
        <v>832</v>
      </c>
      <c r="C28" s="52" t="s">
        <v>868</v>
      </c>
      <c r="D28" s="52" t="s">
        <v>834</v>
      </c>
      <c r="E28" s="52">
        <v>2017</v>
      </c>
    </row>
    <row r="29" spans="1:5" x14ac:dyDescent="0.25">
      <c r="A29" s="38" t="s">
        <v>783</v>
      </c>
      <c r="B29" s="52" t="s">
        <v>833</v>
      </c>
      <c r="C29" s="52" t="s">
        <v>868</v>
      </c>
      <c r="D29" s="52" t="s">
        <v>834</v>
      </c>
      <c r="E29" s="52">
        <v>2017</v>
      </c>
    </row>
    <row r="30" spans="1:5" x14ac:dyDescent="0.25">
      <c r="A30" s="40" t="s">
        <v>799</v>
      </c>
      <c r="B30" s="52" t="s">
        <v>835</v>
      </c>
      <c r="C30" s="52" t="s">
        <v>868</v>
      </c>
      <c r="D30" s="52" t="s">
        <v>811</v>
      </c>
      <c r="E30" s="52">
        <v>2020</v>
      </c>
    </row>
    <row r="31" spans="1:5" x14ac:dyDescent="0.25">
      <c r="A31" s="40" t="s">
        <v>800</v>
      </c>
      <c r="B31" s="52" t="s">
        <v>836</v>
      </c>
      <c r="C31" s="52" t="s">
        <v>868</v>
      </c>
      <c r="D31" s="52" t="s">
        <v>811</v>
      </c>
      <c r="E31" s="52">
        <v>2020</v>
      </c>
    </row>
    <row r="32" spans="1:5" x14ac:dyDescent="0.25">
      <c r="A32" s="40" t="s">
        <v>801</v>
      </c>
      <c r="B32" s="52" t="s">
        <v>837</v>
      </c>
      <c r="C32" s="52" t="s">
        <v>868</v>
      </c>
      <c r="D32" s="52" t="s">
        <v>811</v>
      </c>
      <c r="E32" s="52">
        <v>2020</v>
      </c>
    </row>
    <row r="33" spans="1:5" x14ac:dyDescent="0.25">
      <c r="A33" s="40" t="s">
        <v>802</v>
      </c>
      <c r="B33" s="52" t="s">
        <v>838</v>
      </c>
      <c r="C33" s="52" t="s">
        <v>868</v>
      </c>
      <c r="D33" s="52" t="s">
        <v>811</v>
      </c>
      <c r="E33" s="52">
        <v>2020</v>
      </c>
    </row>
    <row r="34" spans="1:5" x14ac:dyDescent="0.25">
      <c r="A34" s="41" t="s">
        <v>788</v>
      </c>
      <c r="B34" s="52" t="s">
        <v>839</v>
      </c>
      <c r="C34" s="52" t="s">
        <v>868</v>
      </c>
      <c r="D34" s="52" t="s">
        <v>811</v>
      </c>
      <c r="E34" s="52">
        <v>2017</v>
      </c>
    </row>
    <row r="35" spans="1:5" x14ac:dyDescent="0.25">
      <c r="A35" s="41" t="s">
        <v>789</v>
      </c>
      <c r="B35" s="52" t="s">
        <v>840</v>
      </c>
      <c r="C35" s="52" t="s">
        <v>868</v>
      </c>
      <c r="D35" s="52" t="s">
        <v>811</v>
      </c>
      <c r="E35" s="52">
        <v>2017</v>
      </c>
    </row>
    <row r="36" spans="1:5" x14ac:dyDescent="0.25">
      <c r="A36" s="41" t="s">
        <v>746</v>
      </c>
      <c r="B36" s="52" t="s">
        <v>746</v>
      </c>
      <c r="C36" s="52" t="s">
        <v>868</v>
      </c>
      <c r="D36" s="52" t="s">
        <v>811</v>
      </c>
      <c r="E36" s="52">
        <v>2017</v>
      </c>
    </row>
    <row r="37" spans="1:5" x14ac:dyDescent="0.25">
      <c r="A37" s="41" t="s">
        <v>747</v>
      </c>
      <c r="B37" s="52" t="s">
        <v>747</v>
      </c>
      <c r="C37" s="52" t="s">
        <v>868</v>
      </c>
      <c r="D37" s="52" t="s">
        <v>811</v>
      </c>
      <c r="E37" s="52">
        <v>2017</v>
      </c>
    </row>
    <row r="38" spans="1:5" x14ac:dyDescent="0.25">
      <c r="A38" s="41" t="s">
        <v>748</v>
      </c>
      <c r="B38" s="52" t="s">
        <v>748</v>
      </c>
      <c r="C38" s="52" t="s">
        <v>868</v>
      </c>
      <c r="D38" s="52" t="s">
        <v>811</v>
      </c>
      <c r="E38" s="52">
        <v>2017</v>
      </c>
    </row>
    <row r="39" spans="1:5" x14ac:dyDescent="0.25">
      <c r="A39" s="42" t="s">
        <v>792</v>
      </c>
      <c r="B39" s="52" t="s">
        <v>792</v>
      </c>
      <c r="C39" s="52" t="s">
        <v>868</v>
      </c>
      <c r="D39" s="52" t="s">
        <v>834</v>
      </c>
      <c r="E39" s="52">
        <v>2020</v>
      </c>
    </row>
    <row r="40" spans="1:5" x14ac:dyDescent="0.25">
      <c r="A40" s="43" t="s">
        <v>791</v>
      </c>
      <c r="B40" s="52" t="s">
        <v>791</v>
      </c>
      <c r="C40" s="52" t="s">
        <v>868</v>
      </c>
      <c r="D40" s="52" t="s">
        <v>834</v>
      </c>
      <c r="E40" s="52">
        <v>2020</v>
      </c>
    </row>
    <row r="41" spans="1:5" x14ac:dyDescent="0.25">
      <c r="A41" s="43" t="s">
        <v>790</v>
      </c>
      <c r="B41" s="52" t="s">
        <v>790</v>
      </c>
      <c r="C41" s="52" t="s">
        <v>868</v>
      </c>
      <c r="D41" s="52" t="s">
        <v>834</v>
      </c>
      <c r="E41" s="52">
        <v>2020</v>
      </c>
    </row>
    <row r="42" spans="1:5" x14ac:dyDescent="0.25">
      <c r="A42" s="42" t="s">
        <v>798</v>
      </c>
      <c r="B42" s="52" t="s">
        <v>798</v>
      </c>
      <c r="C42" s="52" t="s">
        <v>868</v>
      </c>
      <c r="D42" s="52" t="s">
        <v>834</v>
      </c>
      <c r="E42" s="52">
        <v>2020</v>
      </c>
    </row>
    <row r="43" spans="1:5" x14ac:dyDescent="0.25">
      <c r="A43" s="43" t="s">
        <v>795</v>
      </c>
      <c r="B43" s="52" t="s">
        <v>795</v>
      </c>
      <c r="C43" s="52" t="s">
        <v>868</v>
      </c>
      <c r="D43" s="52" t="s">
        <v>834</v>
      </c>
      <c r="E43" s="52">
        <v>2020</v>
      </c>
    </row>
    <row r="44" spans="1:5" x14ac:dyDescent="0.25">
      <c r="A44" s="43" t="s">
        <v>797</v>
      </c>
      <c r="B44" s="52" t="s">
        <v>797</v>
      </c>
      <c r="C44" s="52" t="s">
        <v>868</v>
      </c>
      <c r="D44" s="52" t="s">
        <v>834</v>
      </c>
      <c r="E44" s="52">
        <v>2020</v>
      </c>
    </row>
    <row r="45" spans="1:5" x14ac:dyDescent="0.25">
      <c r="A45" s="43" t="s">
        <v>794</v>
      </c>
      <c r="B45" s="52" t="s">
        <v>794</v>
      </c>
      <c r="C45" s="52" t="s">
        <v>868</v>
      </c>
      <c r="D45" s="52" t="s">
        <v>834</v>
      </c>
      <c r="E45" s="52">
        <v>2020</v>
      </c>
    </row>
    <row r="46" spans="1:5" x14ac:dyDescent="0.25">
      <c r="A46" s="43" t="s">
        <v>793</v>
      </c>
      <c r="B46" s="52" t="s">
        <v>793</v>
      </c>
      <c r="C46" s="52" t="s">
        <v>868</v>
      </c>
      <c r="D46" s="52" t="s">
        <v>834</v>
      </c>
      <c r="E46" s="52">
        <v>2020</v>
      </c>
    </row>
    <row r="47" spans="1:5" x14ac:dyDescent="0.25">
      <c r="A47" s="43" t="s">
        <v>796</v>
      </c>
      <c r="B47" s="52" t="s">
        <v>796</v>
      </c>
      <c r="C47" s="52" t="s">
        <v>868</v>
      </c>
      <c r="D47" s="52" t="s">
        <v>834</v>
      </c>
      <c r="E47" s="52">
        <v>2020</v>
      </c>
    </row>
    <row r="48" spans="1:5" x14ac:dyDescent="0.25">
      <c r="A48" s="40" t="s">
        <v>751</v>
      </c>
      <c r="B48" s="52" t="s">
        <v>751</v>
      </c>
      <c r="C48" s="52" t="s">
        <v>868</v>
      </c>
      <c r="D48" s="52" t="s">
        <v>811</v>
      </c>
      <c r="E48" s="52">
        <v>2017</v>
      </c>
    </row>
    <row r="49" spans="1:5" x14ac:dyDescent="0.25">
      <c r="A49" s="40" t="s">
        <v>752</v>
      </c>
      <c r="B49" s="52" t="s">
        <v>752</v>
      </c>
      <c r="C49" s="52" t="s">
        <v>868</v>
      </c>
      <c r="D49" s="52" t="s">
        <v>811</v>
      </c>
      <c r="E49" s="52">
        <v>2017</v>
      </c>
    </row>
    <row r="50" spans="1:5" x14ac:dyDescent="0.25">
      <c r="A50" s="40" t="s">
        <v>753</v>
      </c>
      <c r="B50" s="52" t="s">
        <v>753</v>
      </c>
      <c r="C50" s="52" t="s">
        <v>868</v>
      </c>
      <c r="D50" s="52" t="s">
        <v>811</v>
      </c>
      <c r="E50" s="52">
        <v>2017</v>
      </c>
    </row>
    <row r="51" spans="1:5" x14ac:dyDescent="0.25">
      <c r="A51" s="40" t="s">
        <v>754</v>
      </c>
      <c r="B51" s="52" t="s">
        <v>754</v>
      </c>
      <c r="C51" s="52" t="s">
        <v>868</v>
      </c>
      <c r="D51" s="52" t="s">
        <v>811</v>
      </c>
      <c r="E51" s="52">
        <v>2017</v>
      </c>
    </row>
    <row r="52" spans="1:5" x14ac:dyDescent="0.25">
      <c r="A52" s="44" t="s">
        <v>755</v>
      </c>
      <c r="B52" s="52" t="s">
        <v>755</v>
      </c>
      <c r="C52" s="52" t="s">
        <v>868</v>
      </c>
      <c r="D52" s="52" t="s">
        <v>811</v>
      </c>
      <c r="E52" s="52">
        <v>2017</v>
      </c>
    </row>
    <row r="53" spans="1:5" x14ac:dyDescent="0.25">
      <c r="A53" s="44" t="s">
        <v>756</v>
      </c>
      <c r="B53" s="52" t="s">
        <v>756</v>
      </c>
      <c r="C53" s="52" t="s">
        <v>868</v>
      </c>
      <c r="D53" s="52" t="s">
        <v>811</v>
      </c>
      <c r="E53" s="52">
        <v>2017</v>
      </c>
    </row>
    <row r="54" spans="1:5" x14ac:dyDescent="0.25">
      <c r="A54" s="44" t="s">
        <v>757</v>
      </c>
      <c r="B54" s="52" t="s">
        <v>757</v>
      </c>
      <c r="C54" s="52" t="s">
        <v>868</v>
      </c>
      <c r="D54" s="52" t="s">
        <v>811</v>
      </c>
      <c r="E54" s="52">
        <v>2017</v>
      </c>
    </row>
    <row r="55" spans="1:5" x14ac:dyDescent="0.25">
      <c r="A55" s="40" t="s">
        <v>759</v>
      </c>
      <c r="B55" s="52" t="s">
        <v>759</v>
      </c>
      <c r="C55" s="52" t="s">
        <v>868</v>
      </c>
      <c r="D55" s="52" t="s">
        <v>811</v>
      </c>
      <c r="E55" s="52">
        <v>2017</v>
      </c>
    </row>
    <row r="56" spans="1:5" x14ac:dyDescent="0.25">
      <c r="A56" s="44" t="s">
        <v>758</v>
      </c>
      <c r="B56" s="52" t="s">
        <v>758</v>
      </c>
      <c r="C56" s="52" t="s">
        <v>868</v>
      </c>
      <c r="D56" s="52" t="s">
        <v>811</v>
      </c>
      <c r="E56" s="52">
        <v>2017</v>
      </c>
    </row>
    <row r="57" spans="1:5" x14ac:dyDescent="0.25">
      <c r="A57" s="45" t="s">
        <v>761</v>
      </c>
      <c r="B57" s="52" t="s">
        <v>841</v>
      </c>
      <c r="C57" s="52" t="s">
        <v>868</v>
      </c>
      <c r="D57" s="52" t="s">
        <v>811</v>
      </c>
      <c r="E57" s="52">
        <v>2017</v>
      </c>
    </row>
    <row r="58" spans="1:5" x14ac:dyDescent="0.25">
      <c r="A58" s="45" t="s">
        <v>762</v>
      </c>
      <c r="B58" s="52" t="s">
        <v>842</v>
      </c>
      <c r="C58" s="52" t="s">
        <v>868</v>
      </c>
      <c r="D58" s="52" t="s">
        <v>811</v>
      </c>
      <c r="E58" s="52">
        <v>2017</v>
      </c>
    </row>
    <row r="59" spans="1:5" x14ac:dyDescent="0.25">
      <c r="A59" s="45" t="s">
        <v>763</v>
      </c>
      <c r="B59" s="52" t="s">
        <v>843</v>
      </c>
      <c r="C59" s="52" t="s">
        <v>868</v>
      </c>
      <c r="D59" s="52" t="s">
        <v>811</v>
      </c>
      <c r="E59" s="52">
        <v>2017</v>
      </c>
    </row>
    <row r="60" spans="1:5" x14ac:dyDescent="0.25">
      <c r="A60" s="45" t="s">
        <v>764</v>
      </c>
      <c r="B60" s="52" t="s">
        <v>844</v>
      </c>
      <c r="C60" s="52" t="s">
        <v>868</v>
      </c>
      <c r="D60" s="52" t="s">
        <v>811</v>
      </c>
      <c r="E60" s="52">
        <v>2017</v>
      </c>
    </row>
    <row r="61" spans="1:5" x14ac:dyDescent="0.25">
      <c r="A61" s="46" t="s">
        <v>765</v>
      </c>
      <c r="B61" s="52" t="s">
        <v>845</v>
      </c>
      <c r="C61" s="52" t="s">
        <v>868</v>
      </c>
      <c r="D61" s="52" t="s">
        <v>846</v>
      </c>
      <c r="E61" s="52">
        <v>2020</v>
      </c>
    </row>
    <row r="62" spans="1:5" x14ac:dyDescent="0.25">
      <c r="A62" s="46" t="s">
        <v>863</v>
      </c>
      <c r="B62" s="52" t="s">
        <v>863</v>
      </c>
      <c r="C62" s="52" t="s">
        <v>868</v>
      </c>
      <c r="D62" s="52" t="s">
        <v>846</v>
      </c>
      <c r="E62" s="52">
        <v>2021</v>
      </c>
    </row>
    <row r="63" spans="1:5" x14ac:dyDescent="0.25">
      <c r="A63" s="47" t="s">
        <v>864</v>
      </c>
      <c r="B63" s="52" t="s">
        <v>865</v>
      </c>
      <c r="C63" s="52" t="s">
        <v>868</v>
      </c>
      <c r="D63" s="52" t="s">
        <v>846</v>
      </c>
      <c r="E63" s="52">
        <v>2021</v>
      </c>
    </row>
    <row r="64" spans="1:5" x14ac:dyDescent="0.25">
      <c r="A64" s="48" t="s">
        <v>776</v>
      </c>
      <c r="B64" s="52" t="s">
        <v>847</v>
      </c>
      <c r="C64" s="52" t="s">
        <v>868</v>
      </c>
      <c r="D64" s="52" t="s">
        <v>811</v>
      </c>
      <c r="E64" s="52">
        <v>2017</v>
      </c>
    </row>
    <row r="65" spans="1:5" x14ac:dyDescent="0.25">
      <c r="A65" s="48" t="s">
        <v>766</v>
      </c>
      <c r="B65" s="52" t="s">
        <v>849</v>
      </c>
      <c r="C65" s="52" t="s">
        <v>868</v>
      </c>
      <c r="D65" s="52" t="s">
        <v>811</v>
      </c>
      <c r="E65" s="52">
        <v>2017</v>
      </c>
    </row>
    <row r="66" spans="1:5" x14ac:dyDescent="0.25">
      <c r="A66" s="48" t="s">
        <v>767</v>
      </c>
      <c r="B66" s="52" t="s">
        <v>850</v>
      </c>
      <c r="C66" s="52" t="s">
        <v>868</v>
      </c>
      <c r="D66" s="52" t="s">
        <v>811</v>
      </c>
      <c r="E66" s="52">
        <v>2017</v>
      </c>
    </row>
    <row r="67" spans="1:5" x14ac:dyDescent="0.25">
      <c r="A67" s="48" t="s">
        <v>768</v>
      </c>
      <c r="B67" s="52" t="s">
        <v>851</v>
      </c>
      <c r="C67" s="52" t="s">
        <v>868</v>
      </c>
      <c r="D67" s="52" t="s">
        <v>811</v>
      </c>
      <c r="E67" s="52">
        <v>2017</v>
      </c>
    </row>
    <row r="68" spans="1:5" x14ac:dyDescent="0.25">
      <c r="A68" s="48" t="s">
        <v>769</v>
      </c>
      <c r="B68" s="52" t="s">
        <v>852</v>
      </c>
      <c r="C68" s="52" t="s">
        <v>868</v>
      </c>
      <c r="D68" s="52" t="s">
        <v>811</v>
      </c>
      <c r="E68" s="52">
        <v>2017</v>
      </c>
    </row>
    <row r="69" spans="1:5" x14ac:dyDescent="0.25">
      <c r="A69" s="48" t="s">
        <v>770</v>
      </c>
      <c r="B69" s="52" t="s">
        <v>853</v>
      </c>
      <c r="C69" s="52" t="s">
        <v>868</v>
      </c>
      <c r="D69" s="52" t="s">
        <v>811</v>
      </c>
      <c r="E69" s="52">
        <v>2017</v>
      </c>
    </row>
    <row r="70" spans="1:5" x14ac:dyDescent="0.25">
      <c r="A70" s="48" t="s">
        <v>771</v>
      </c>
      <c r="B70" s="52" t="s">
        <v>854</v>
      </c>
      <c r="C70" s="52" t="s">
        <v>868</v>
      </c>
      <c r="D70" s="52" t="s">
        <v>811</v>
      </c>
      <c r="E70" s="52">
        <v>2017</v>
      </c>
    </row>
    <row r="71" spans="1:5" x14ac:dyDescent="0.25">
      <c r="A71" s="48" t="s">
        <v>772</v>
      </c>
      <c r="B71" s="52" t="s">
        <v>855</v>
      </c>
      <c r="C71" s="52" t="s">
        <v>868</v>
      </c>
      <c r="D71" s="52" t="s">
        <v>811</v>
      </c>
      <c r="E71" s="52">
        <v>2017</v>
      </c>
    </row>
    <row r="72" spans="1:5" x14ac:dyDescent="0.25">
      <c r="A72" s="48" t="s">
        <v>773</v>
      </c>
      <c r="B72" s="52" t="s">
        <v>856</v>
      </c>
      <c r="C72" s="52" t="s">
        <v>868</v>
      </c>
      <c r="D72" s="52" t="s">
        <v>811</v>
      </c>
      <c r="E72" s="52">
        <v>2017</v>
      </c>
    </row>
    <row r="73" spans="1:5" x14ac:dyDescent="0.25">
      <c r="A73" s="48" t="s">
        <v>774</v>
      </c>
      <c r="B73" s="52" t="s">
        <v>857</v>
      </c>
      <c r="C73" s="52" t="s">
        <v>868</v>
      </c>
      <c r="D73" s="52" t="s">
        <v>811</v>
      </c>
      <c r="E73" s="52">
        <v>2017</v>
      </c>
    </row>
    <row r="74" spans="1:5" x14ac:dyDescent="0.25">
      <c r="A74" s="48" t="s">
        <v>775</v>
      </c>
      <c r="B74" s="52" t="s">
        <v>848</v>
      </c>
      <c r="C74" s="52" t="s">
        <v>868</v>
      </c>
      <c r="D74" s="52" t="s">
        <v>811</v>
      </c>
      <c r="E74" s="52">
        <v>2017</v>
      </c>
    </row>
    <row r="75" spans="1:5" x14ac:dyDescent="0.25">
      <c r="A75" s="49" t="s">
        <v>777</v>
      </c>
      <c r="B75" s="52" t="s">
        <v>858</v>
      </c>
      <c r="C75" s="52" t="s">
        <v>868</v>
      </c>
      <c r="D75" s="52" t="s">
        <v>811</v>
      </c>
      <c r="E75" s="52">
        <v>2017</v>
      </c>
    </row>
    <row r="76" spans="1:5" x14ac:dyDescent="0.25">
      <c r="A76" s="49" t="s">
        <v>778</v>
      </c>
      <c r="B76" s="52" t="s">
        <v>859</v>
      </c>
      <c r="C76" s="52" t="s">
        <v>868</v>
      </c>
      <c r="D76" s="52" t="s">
        <v>811</v>
      </c>
      <c r="E76" s="52">
        <v>2017</v>
      </c>
    </row>
    <row r="77" spans="1:5" x14ac:dyDescent="0.25">
      <c r="A77" s="49" t="s">
        <v>779</v>
      </c>
      <c r="B77" s="52" t="s">
        <v>860</v>
      </c>
      <c r="C77" s="52" t="s">
        <v>868</v>
      </c>
      <c r="D77" s="52" t="s">
        <v>811</v>
      </c>
      <c r="E77" s="52">
        <v>2017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BBDD</vt:lpstr>
      <vt:lpstr>Diccionario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Juanelo</dc:creator>
  <cp:lastModifiedBy>Usuario</cp:lastModifiedBy>
  <dcterms:created xsi:type="dcterms:W3CDTF">2020-11-23T17:59:41Z</dcterms:created>
  <dcterms:modified xsi:type="dcterms:W3CDTF">2022-08-29T20:21:59Z</dcterms:modified>
</cp:coreProperties>
</file>