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19875" windowHeight="71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U17" i="1" l="1"/>
  <c r="U11" i="1"/>
  <c r="U12" i="1"/>
  <c r="U13" i="1"/>
  <c r="U14" i="1"/>
  <c r="U15" i="1"/>
  <c r="U16" i="1"/>
  <c r="U10" i="1"/>
  <c r="T14" i="1"/>
  <c r="T15" i="1"/>
  <c r="T10" i="1"/>
  <c r="T16" i="1"/>
  <c r="M15" i="1"/>
  <c r="L15" i="1"/>
  <c r="K15" i="1"/>
  <c r="J15" i="1"/>
  <c r="J5" i="1"/>
  <c r="K5" i="1"/>
  <c r="L5" i="1"/>
  <c r="M5" i="1"/>
  <c r="J6" i="1"/>
  <c r="K6" i="1"/>
  <c r="L6" i="1"/>
  <c r="M6" i="1"/>
  <c r="J7" i="1"/>
  <c r="K7" i="1"/>
  <c r="L7" i="1"/>
  <c r="M7" i="1"/>
  <c r="J42" i="1"/>
  <c r="K42" i="1"/>
  <c r="L42" i="1"/>
  <c r="M42" i="1"/>
  <c r="J43" i="1"/>
  <c r="K43" i="1"/>
  <c r="L43" i="1"/>
  <c r="M43" i="1"/>
  <c r="J44" i="1"/>
  <c r="K44" i="1"/>
  <c r="L44" i="1"/>
  <c r="M44" i="1"/>
  <c r="J45" i="1"/>
  <c r="K45" i="1"/>
  <c r="L45" i="1"/>
  <c r="M45" i="1"/>
  <c r="J46" i="1"/>
  <c r="K46" i="1"/>
  <c r="L46" i="1"/>
  <c r="M46" i="1"/>
  <c r="J47" i="1"/>
  <c r="K47" i="1"/>
  <c r="L47" i="1"/>
  <c r="M47" i="1"/>
  <c r="J48" i="1"/>
  <c r="K48" i="1"/>
  <c r="L48" i="1"/>
  <c r="M48" i="1"/>
  <c r="J49" i="1"/>
  <c r="K49" i="1"/>
  <c r="L49" i="1"/>
  <c r="M49" i="1"/>
  <c r="J50" i="1"/>
  <c r="K50" i="1"/>
  <c r="L50" i="1"/>
  <c r="M50" i="1"/>
  <c r="J23" i="1"/>
  <c r="K23" i="1"/>
  <c r="L23" i="1"/>
  <c r="M23" i="1"/>
  <c r="J33" i="1"/>
  <c r="K33" i="1"/>
  <c r="L33" i="1"/>
  <c r="M33" i="1"/>
  <c r="J34" i="1"/>
  <c r="K34" i="1"/>
  <c r="L34" i="1"/>
  <c r="M34" i="1"/>
  <c r="J35" i="1"/>
  <c r="K35" i="1"/>
  <c r="L35" i="1"/>
  <c r="M35" i="1"/>
  <c r="J36" i="1"/>
  <c r="K36" i="1"/>
  <c r="L36" i="1"/>
  <c r="M36" i="1"/>
  <c r="D50" i="1" l="1"/>
  <c r="D49" i="1"/>
  <c r="D48" i="1"/>
  <c r="D47" i="1"/>
  <c r="D46" i="1"/>
  <c r="D45" i="1"/>
  <c r="D44" i="1"/>
  <c r="D43" i="1"/>
  <c r="D42" i="1"/>
  <c r="M41" i="1"/>
  <c r="L41" i="1"/>
  <c r="K41" i="1"/>
  <c r="J41" i="1"/>
  <c r="D41" i="1"/>
  <c r="M40" i="1"/>
  <c r="L40" i="1"/>
  <c r="K40" i="1"/>
  <c r="J40" i="1"/>
  <c r="D40" i="1"/>
  <c r="M39" i="1"/>
  <c r="L39" i="1"/>
  <c r="K39" i="1"/>
  <c r="J39" i="1"/>
  <c r="D39" i="1"/>
  <c r="M38" i="1"/>
  <c r="L38" i="1"/>
  <c r="K38" i="1"/>
  <c r="J38" i="1"/>
  <c r="D38" i="1"/>
  <c r="M37" i="1"/>
  <c r="L37" i="1"/>
  <c r="K37" i="1"/>
  <c r="J37" i="1"/>
  <c r="D37" i="1"/>
  <c r="D36" i="1"/>
  <c r="D35" i="1"/>
  <c r="D34" i="1"/>
  <c r="D33" i="1"/>
  <c r="M32" i="1"/>
  <c r="L32" i="1"/>
  <c r="K32" i="1"/>
  <c r="J32" i="1"/>
  <c r="D32" i="1"/>
  <c r="M31" i="1"/>
  <c r="L31" i="1"/>
  <c r="K31" i="1"/>
  <c r="J31" i="1"/>
  <c r="D31" i="1"/>
  <c r="M30" i="1"/>
  <c r="L30" i="1"/>
  <c r="K30" i="1"/>
  <c r="J30" i="1"/>
  <c r="D30" i="1"/>
  <c r="M29" i="1"/>
  <c r="L29" i="1"/>
  <c r="K29" i="1"/>
  <c r="J29" i="1"/>
  <c r="D29" i="1"/>
  <c r="M28" i="1"/>
  <c r="L28" i="1"/>
  <c r="K28" i="1"/>
  <c r="J28" i="1"/>
  <c r="D28" i="1"/>
  <c r="M27" i="1"/>
  <c r="L27" i="1"/>
  <c r="K27" i="1"/>
  <c r="J27" i="1"/>
  <c r="D27" i="1"/>
  <c r="M26" i="1"/>
  <c r="L26" i="1"/>
  <c r="K26" i="1"/>
  <c r="J26" i="1"/>
  <c r="D26" i="1"/>
  <c r="M25" i="1"/>
  <c r="L25" i="1"/>
  <c r="K25" i="1"/>
  <c r="J25" i="1"/>
  <c r="D25" i="1"/>
  <c r="M24" i="1"/>
  <c r="L24" i="1"/>
  <c r="K24" i="1"/>
  <c r="J24" i="1"/>
  <c r="D24" i="1"/>
  <c r="D23" i="1"/>
  <c r="M22" i="1"/>
  <c r="L22" i="1"/>
  <c r="K22" i="1"/>
  <c r="J22" i="1"/>
  <c r="D22" i="1"/>
  <c r="M21" i="1"/>
  <c r="L21" i="1"/>
  <c r="K21" i="1"/>
  <c r="J21" i="1"/>
  <c r="D21" i="1"/>
  <c r="M20" i="1"/>
  <c r="L20" i="1"/>
  <c r="K20" i="1"/>
  <c r="J20" i="1"/>
  <c r="D20" i="1"/>
  <c r="M19" i="1"/>
  <c r="L19" i="1"/>
  <c r="K19" i="1"/>
  <c r="J19" i="1"/>
  <c r="D19" i="1"/>
  <c r="M18" i="1"/>
  <c r="L18" i="1"/>
  <c r="K18" i="1"/>
  <c r="J18" i="1"/>
  <c r="D18" i="1"/>
  <c r="M17" i="1"/>
  <c r="L17" i="1"/>
  <c r="K17" i="1"/>
  <c r="J17" i="1"/>
  <c r="D17" i="1"/>
  <c r="M16" i="1"/>
  <c r="L16" i="1"/>
  <c r="K16" i="1"/>
  <c r="J16" i="1"/>
  <c r="D16" i="1"/>
  <c r="D15" i="1"/>
  <c r="M14" i="1"/>
  <c r="L14" i="1"/>
  <c r="K14" i="1"/>
  <c r="J14" i="1"/>
  <c r="D14" i="1"/>
  <c r="T13" i="1"/>
  <c r="M13" i="1"/>
  <c r="L13" i="1"/>
  <c r="K13" i="1"/>
  <c r="J13" i="1"/>
  <c r="D13" i="1"/>
  <c r="T12" i="1"/>
  <c r="M12" i="1"/>
  <c r="K12" i="1"/>
  <c r="J12" i="1"/>
  <c r="D12" i="1"/>
  <c r="T11" i="1"/>
  <c r="M11" i="1"/>
  <c r="L11" i="1"/>
  <c r="K11" i="1"/>
  <c r="J11" i="1"/>
  <c r="D11" i="1"/>
  <c r="M10" i="1"/>
  <c r="L10" i="1"/>
  <c r="K10" i="1"/>
  <c r="J10" i="1"/>
  <c r="D10" i="1"/>
  <c r="M9" i="1"/>
  <c r="L9" i="1"/>
  <c r="K9" i="1"/>
  <c r="J9" i="1"/>
  <c r="D9" i="1"/>
  <c r="M8" i="1"/>
  <c r="L8" i="1"/>
  <c r="K8" i="1"/>
  <c r="J8" i="1"/>
  <c r="D8" i="1"/>
  <c r="D7" i="1"/>
  <c r="D6" i="1"/>
  <c r="D5" i="1"/>
  <c r="M4" i="1"/>
  <c r="L4" i="1"/>
  <c r="K4" i="1"/>
  <c r="J4" i="1"/>
  <c r="D4" i="1"/>
  <c r="M3" i="1"/>
  <c r="L3" i="1"/>
  <c r="K3" i="1"/>
  <c r="J3" i="1"/>
  <c r="D3" i="1"/>
  <c r="T17" i="1" l="1"/>
</calcChain>
</file>

<file path=xl/sharedStrings.xml><?xml version="1.0" encoding="utf-8"?>
<sst xmlns="http://schemas.openxmlformats.org/spreadsheetml/2006/main" count="176" uniqueCount="113">
  <si>
    <t>N°</t>
  </si>
  <si>
    <t>Apellido</t>
  </si>
  <si>
    <t>Nombre</t>
  </si>
  <si>
    <t>Puntajes</t>
  </si>
  <si>
    <t>Análisis</t>
  </si>
  <si>
    <t>Final</t>
  </si>
  <si>
    <t>Modo Cerebral</t>
  </si>
  <si>
    <t>A</t>
  </si>
  <si>
    <t>B</t>
  </si>
  <si>
    <t>C</t>
  </si>
  <si>
    <t>D</t>
  </si>
  <si>
    <t>Acuña Quezada</t>
  </si>
  <si>
    <t>Eduardo</t>
  </si>
  <si>
    <t>Arias Olivares</t>
  </si>
  <si>
    <t>Patricio</t>
  </si>
  <si>
    <t>Simbología</t>
  </si>
  <si>
    <t>Ávalos Lillo</t>
  </si>
  <si>
    <t>Bélgica</t>
  </si>
  <si>
    <t>Dominancia</t>
  </si>
  <si>
    <t>Ávila Sandoval</t>
  </si>
  <si>
    <t>María</t>
  </si>
  <si>
    <t>I</t>
  </si>
  <si>
    <t>Indiferencia</t>
  </si>
  <si>
    <t>Avilés Muñoz</t>
  </si>
  <si>
    <t>R</t>
  </si>
  <si>
    <t>Rechazo</t>
  </si>
  <si>
    <t>Barría Peña</t>
  </si>
  <si>
    <t>Juan</t>
  </si>
  <si>
    <t>Bravo Irribarra</t>
  </si>
  <si>
    <t>Erick</t>
  </si>
  <si>
    <t>Frecuencias</t>
  </si>
  <si>
    <t>%</t>
  </si>
  <si>
    <t>Bustos Vásquez</t>
  </si>
  <si>
    <t>Claudia</t>
  </si>
  <si>
    <t>Cabrera Jorquera</t>
  </si>
  <si>
    <t>Luis</t>
  </si>
  <si>
    <t>AB</t>
  </si>
  <si>
    <t>Cardenas Pérez</t>
  </si>
  <si>
    <t>Patricia</t>
  </si>
  <si>
    <t>Caroca Vivar</t>
  </si>
  <si>
    <t>Mónica</t>
  </si>
  <si>
    <t>CD</t>
  </si>
  <si>
    <t>Chacón Gutierrez</t>
  </si>
  <si>
    <t xml:space="preserve">María </t>
  </si>
  <si>
    <t>Cornejo Becerra</t>
  </si>
  <si>
    <t xml:space="preserve">Christian </t>
  </si>
  <si>
    <t>Escobar Barra</t>
  </si>
  <si>
    <t>Cristian</t>
  </si>
  <si>
    <t>Total</t>
  </si>
  <si>
    <t>Fernandez Castillo</t>
  </si>
  <si>
    <t xml:space="preserve">Jessika </t>
  </si>
  <si>
    <t>Fuentes Ibarra</t>
  </si>
  <si>
    <t>Iris</t>
  </si>
  <si>
    <t>Gárate Vergara</t>
  </si>
  <si>
    <t>Francisco</t>
  </si>
  <si>
    <t>Garrido San Martín</t>
  </si>
  <si>
    <t>Humberto</t>
  </si>
  <si>
    <t>Gil Sepúlveda</t>
  </si>
  <si>
    <t>Michelie</t>
  </si>
  <si>
    <t xml:space="preserve">Henriquez Miranda </t>
  </si>
  <si>
    <t xml:space="preserve">Mario </t>
  </si>
  <si>
    <t>Huilcaleo Mateluna</t>
  </si>
  <si>
    <t>Claudio</t>
  </si>
  <si>
    <t>Ibarra Espinoza</t>
  </si>
  <si>
    <t>Cristina</t>
  </si>
  <si>
    <t>López Ramírez</t>
  </si>
  <si>
    <t>Pabla</t>
  </si>
  <si>
    <t>Millán Meneses</t>
  </si>
  <si>
    <t>Ciro</t>
  </si>
  <si>
    <t>Miranda Jerez</t>
  </si>
  <si>
    <t>Hernán</t>
  </si>
  <si>
    <t>Montenegro Díaz</t>
  </si>
  <si>
    <t>Sergio</t>
  </si>
  <si>
    <t>Montenegro Maturana</t>
  </si>
  <si>
    <t>Lorena</t>
  </si>
  <si>
    <t>Morales Díaz</t>
  </si>
  <si>
    <t>Sonia</t>
  </si>
  <si>
    <t>Muñoz Sandoval</t>
  </si>
  <si>
    <t>Ormazábal Serrano</t>
  </si>
  <si>
    <t>Carmen</t>
  </si>
  <si>
    <t>Pérez Orellana</t>
  </si>
  <si>
    <t>Raúl</t>
  </si>
  <si>
    <t>Quiroz Morales</t>
  </si>
  <si>
    <t>José</t>
  </si>
  <si>
    <t>Riquelme Cheuquiante</t>
  </si>
  <si>
    <t>Ramón</t>
  </si>
  <si>
    <t>Rojas Araya</t>
  </si>
  <si>
    <t xml:space="preserve">Norma </t>
  </si>
  <si>
    <t>Rojas Chaparro</t>
  </si>
  <si>
    <t>Jorge</t>
  </si>
  <si>
    <t>Rojas Salgado</t>
  </si>
  <si>
    <t>Osvaldo</t>
  </si>
  <si>
    <t xml:space="preserve">Rosales Salinas </t>
  </si>
  <si>
    <t>Cecilia</t>
  </si>
  <si>
    <t>Saavedra Torres</t>
  </si>
  <si>
    <t>Jeannette</t>
  </si>
  <si>
    <t>Salcedo Robles</t>
  </si>
  <si>
    <t>Daniel</t>
  </si>
  <si>
    <t>Sánchez Guzmán</t>
  </si>
  <si>
    <t>Sánchez Rebolledo</t>
  </si>
  <si>
    <t>Iván</t>
  </si>
  <si>
    <t>Sandoval Obando</t>
  </si>
  <si>
    <t>Sepúlveda Bernales</t>
  </si>
  <si>
    <t>Urrutia Stagno</t>
  </si>
  <si>
    <t>Rodrigo</t>
  </si>
  <si>
    <t>Valdés Vásquez</t>
  </si>
  <si>
    <t>Rubén</t>
  </si>
  <si>
    <t>Valenzuela Kuhlmann</t>
  </si>
  <si>
    <t>Jimena</t>
  </si>
  <si>
    <t>Vásquez Vásquez</t>
  </si>
  <si>
    <t>Vergara Salinas</t>
  </si>
  <si>
    <t>Irma</t>
  </si>
  <si>
    <t>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</si>
</sst>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 tint="-0.34998626667073579"/>
      <name val="Arial"/>
      <family val="2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8"/>
      <name val="Arial"/>
      <family val="2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2" borderId="3" applyNumberFormat="0" applyProtection="0">
      <alignment horizontal="center"/>
    </xf>
    <xf numFmtId="0" fontId="6" fillId="0" borderId="3" applyNumberFormat="0" applyFill="0" applyAlignment="0" applyProtection="0"/>
  </cellStyleXfs>
  <cellXfs count="5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4" fillId="3" borderId="0" xfId="0" applyNumberFormat="1" applyFont="1" applyFill="1" applyBorder="1" applyAlignment="1" applyProtection="1">
      <alignment horizontal="center" vertical="center"/>
    </xf>
    <xf numFmtId="0" fontId="2" fillId="3" borderId="0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0" fillId="0" borderId="9" xfId="0" applyBorder="1" applyAlignment="1">
      <alignment horizontal="center"/>
    </xf>
    <xf numFmtId="0" fontId="2" fillId="3" borderId="12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1" fontId="7" fillId="0" borderId="3" xfId="2" applyNumberFormat="1" applyFont="1" applyFill="1" applyBorder="1"/>
    <xf numFmtId="1" fontId="4" fillId="3" borderId="0" xfId="0" applyNumberFormat="1" applyFont="1" applyFill="1" applyBorder="1" applyAlignment="1" applyProtection="1">
      <alignment horizontal="center"/>
    </xf>
    <xf numFmtId="0" fontId="4" fillId="3" borderId="0" xfId="0" applyNumberFormat="1" applyFont="1" applyFill="1" applyBorder="1" applyAlignment="1" applyProtection="1">
      <alignment horizontal="center"/>
    </xf>
    <xf numFmtId="0" fontId="0" fillId="3" borderId="0" xfId="0" applyNumberFormat="1" applyFill="1" applyBorder="1" applyAlignment="1" applyProtection="1">
      <alignment horizontal="center" vertical="center"/>
    </xf>
    <xf numFmtId="0" fontId="0" fillId="3" borderId="13" xfId="0" applyNumberFormat="1" applyFill="1" applyBorder="1" applyAlignment="1" applyProtection="1">
      <alignment horizontal="center" vertical="center"/>
    </xf>
    <xf numFmtId="1" fontId="4" fillId="3" borderId="14" xfId="0" applyNumberFormat="1" applyFont="1" applyFill="1" applyBorder="1" applyAlignment="1" applyProtection="1">
      <alignment horizontal="center"/>
    </xf>
    <xf numFmtId="1" fontId="4" fillId="3" borderId="2" xfId="0" applyNumberFormat="1" applyFont="1" applyFill="1" applyBorder="1" applyAlignment="1" applyProtection="1">
      <alignment horizontal="center"/>
    </xf>
    <xf numFmtId="1" fontId="4" fillId="3" borderId="15" xfId="0" applyNumberFormat="1" applyFont="1" applyFill="1" applyBorder="1" applyAlignment="1" applyProtection="1">
      <alignment horizontal="center"/>
    </xf>
    <xf numFmtId="0" fontId="4" fillId="3" borderId="14" xfId="0" applyNumberFormat="1" applyFont="1" applyFill="1" applyBorder="1" applyAlignment="1" applyProtection="1">
      <alignment horizontal="center"/>
    </xf>
    <xf numFmtId="0" fontId="4" fillId="3" borderId="2" xfId="0" applyNumberFormat="1" applyFont="1" applyFill="1" applyBorder="1" applyAlignment="1" applyProtection="1">
      <alignment horizontal="center"/>
    </xf>
    <xf numFmtId="0" fontId="4" fillId="3" borderId="15" xfId="0" applyNumberFormat="1" applyFont="1" applyFill="1" applyBorder="1" applyAlignment="1" applyProtection="1">
      <alignment horizontal="center"/>
    </xf>
    <xf numFmtId="0" fontId="2" fillId="0" borderId="16" xfId="0" applyNumberFormat="1" applyFont="1" applyFill="1" applyBorder="1" applyAlignment="1" applyProtection="1">
      <alignment horizontal="center"/>
    </xf>
    <xf numFmtId="0" fontId="2" fillId="0" borderId="17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/>
    <xf numFmtId="0" fontId="4" fillId="0" borderId="6" xfId="0" applyNumberFormat="1" applyFont="1" applyFill="1" applyBorder="1" applyAlignment="1" applyProtection="1"/>
    <xf numFmtId="0" fontId="2" fillId="0" borderId="14" xfId="0" applyNumberFormat="1" applyFont="1" applyFill="1" applyBorder="1" applyAlignment="1" applyProtection="1"/>
    <xf numFmtId="0" fontId="4" fillId="0" borderId="15" xfId="0" applyNumberFormat="1" applyFont="1" applyFill="1" applyBorder="1" applyAlignment="1" applyProtection="1"/>
    <xf numFmtId="0" fontId="2" fillId="0" borderId="10" xfId="0" applyNumberFormat="1" applyFont="1" applyFill="1" applyBorder="1" applyAlignment="1" applyProtection="1"/>
    <xf numFmtId="0" fontId="4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1" fontId="1" fillId="0" borderId="2" xfId="0" applyNumberFormat="1" applyFont="1" applyFill="1" applyBorder="1" applyAlignment="1" applyProtection="1">
      <alignment horizontal="center"/>
    </xf>
    <xf numFmtId="0" fontId="4" fillId="3" borderId="0" xfId="0" applyNumberFormat="1" applyFont="1" applyFill="1" applyBorder="1" applyAlignment="1" applyProtection="1"/>
    <xf numFmtId="0" fontId="4" fillId="3" borderId="2" xfId="0" applyNumberFormat="1" applyFont="1" applyFill="1" applyBorder="1" applyAlignment="1" applyProtection="1">
      <alignment horizontal="center" vertical="center"/>
    </xf>
    <xf numFmtId="0" fontId="4" fillId="3" borderId="13" xfId="0" applyNumberFormat="1" applyFont="1" applyFill="1" applyBorder="1" applyAlignment="1" applyProtection="1">
      <alignment horizontal="center" vertical="center"/>
    </xf>
    <xf numFmtId="0" fontId="4" fillId="3" borderId="18" xfId="0" applyNumberFormat="1" applyFont="1" applyFill="1" applyBorder="1" applyAlignment="1" applyProtection="1">
      <alignment horizontal="center"/>
    </xf>
    <xf numFmtId="0" fontId="4" fillId="3" borderId="1" xfId="0" applyNumberFormat="1" applyFont="1" applyFill="1" applyBorder="1" applyAlignment="1" applyProtection="1">
      <alignment horizontal="center"/>
    </xf>
    <xf numFmtId="0" fontId="4" fillId="3" borderId="19" xfId="0" applyNumberFormat="1" applyFont="1" applyFill="1" applyBorder="1" applyAlignment="1" applyProtection="1">
      <alignment horizontal="center"/>
    </xf>
    <xf numFmtId="0" fontId="4" fillId="3" borderId="2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/>
    <xf numFmtId="0" fontId="2" fillId="3" borderId="21" xfId="0" applyNumberFormat="1" applyFont="1" applyFill="1" applyBorder="1" applyAlignment="1" applyProtection="1">
      <alignment horizontal="center" vertical="center"/>
    </xf>
    <xf numFmtId="0" fontId="2" fillId="3" borderId="22" xfId="0" applyNumberFormat="1" applyFont="1" applyFill="1" applyBorder="1" applyAlignment="1" applyProtection="1">
      <alignment horizontal="center" vertical="center"/>
    </xf>
    <xf numFmtId="0" fontId="2" fillId="3" borderId="23" xfId="0" applyNumberFormat="1" applyFont="1" applyFill="1" applyBorder="1" applyAlignment="1" applyProtection="1">
      <alignment horizontal="center" vertical="center"/>
    </xf>
    <xf numFmtId="0" fontId="0" fillId="3" borderId="24" xfId="0" applyNumberForma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/>
    </xf>
    <xf numFmtId="0" fontId="3" fillId="0" borderId="25" xfId="1" applyFont="1" applyFill="1" applyBorder="1" applyAlignment="1">
      <alignment horizontal="center"/>
    </xf>
    <xf numFmtId="1" fontId="7" fillId="0" borderId="26" xfId="2" applyNumberFormat="1" applyFont="1" applyFill="1" applyBorder="1"/>
  </cellXfs>
  <cellStyles count="3">
    <cellStyle name="Head" xfId="1"/>
    <cellStyle name="Normal" xfId="0" builtinId="0"/>
    <cellStyle name="Normal_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Hoja1!$S$10:$S$16</c:f>
              <c:strCache>
                <c:ptCount val="7"/>
                <c:pt idx="0">
                  <c:v>A</c:v>
                </c:pt>
                <c:pt idx="1">
                  <c:v>AB</c:v>
                </c:pt>
                <c:pt idx="2">
                  <c:v>B</c:v>
                </c:pt>
                <c:pt idx="3">
                  <c:v>CD</c:v>
                </c:pt>
                <c:pt idx="4">
                  <c:v>AC</c:v>
                </c:pt>
                <c:pt idx="5">
                  <c:v>C</c:v>
                </c:pt>
                <c:pt idx="6">
                  <c:v>D</c:v>
                </c:pt>
              </c:strCache>
            </c:strRef>
          </c:cat>
          <c:val>
            <c:numRef>
              <c:f>Hoja1!$T$10:$T$16</c:f>
              <c:numCache>
                <c:formatCode>General</c:formatCode>
                <c:ptCount val="7"/>
                <c:pt idx="0">
                  <c:v>20</c:v>
                </c:pt>
                <c:pt idx="1">
                  <c:v>8</c:v>
                </c:pt>
                <c:pt idx="2">
                  <c:v>9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210176"/>
        <c:axId val="98211712"/>
      </c:barChart>
      <c:catAx>
        <c:axId val="98210176"/>
        <c:scaling>
          <c:orientation val="minMax"/>
        </c:scaling>
        <c:delete val="0"/>
        <c:axPos val="b"/>
        <c:majorTickMark val="out"/>
        <c:minorTickMark val="none"/>
        <c:tickLblPos val="nextTo"/>
        <c:crossAx val="98211712"/>
        <c:crosses val="autoZero"/>
        <c:auto val="1"/>
        <c:lblAlgn val="ctr"/>
        <c:lblOffset val="100"/>
        <c:noMultiLvlLbl val="0"/>
      </c:catAx>
      <c:valAx>
        <c:axId val="9821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210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228600</xdr:colOff>
      <xdr:row>6</xdr:row>
      <xdr:rowOff>52387</xdr:rowOff>
    </xdr:from>
    <xdr:to>
      <xdr:col>27</xdr:col>
      <xdr:colOff>228600</xdr:colOff>
      <xdr:row>17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topLeftCell="G3" workbookViewId="0">
      <selection activeCell="W4" sqref="W4"/>
    </sheetView>
  </sheetViews>
  <sheetFormatPr baseColWidth="10" defaultRowHeight="15" x14ac:dyDescent="0.25"/>
  <cols>
    <col min="1" max="1" width="4.5703125" customWidth="1"/>
    <col min="2" max="2" width="24.42578125" customWidth="1"/>
    <col min="4" max="4" width="3.28515625" style="44" customWidth="1"/>
    <col min="5" max="8" width="3.42578125" style="15" customWidth="1"/>
    <col min="9" max="9" width="4.42578125" style="15" customWidth="1"/>
    <col min="10" max="13" width="3.7109375" style="15" customWidth="1"/>
    <col min="14" max="14" width="1.140625" style="37" customWidth="1"/>
    <col min="15" max="15" width="6.7109375" style="4" customWidth="1"/>
    <col min="16" max="16" width="1.140625" style="4" customWidth="1"/>
    <col min="17" max="17" width="32.5703125" style="4" customWidth="1"/>
    <col min="18" max="18" width="5.85546875" style="8" customWidth="1"/>
    <col min="19" max="19" width="12.85546875" style="8" customWidth="1"/>
    <col min="20" max="20" width="10.42578125" style="8" customWidth="1"/>
    <col min="21" max="21" width="8.42578125" style="9" customWidth="1"/>
    <col min="257" max="257" width="4.5703125" customWidth="1"/>
    <col min="258" max="258" width="24.42578125" customWidth="1"/>
    <col min="260" max="260" width="3.28515625" customWidth="1"/>
    <col min="261" max="264" width="3.42578125" customWidth="1"/>
    <col min="265" max="265" width="1.140625" customWidth="1"/>
    <col min="266" max="269" width="3.7109375" customWidth="1"/>
    <col min="270" max="270" width="1.140625" customWidth="1"/>
    <col min="271" max="271" width="6.7109375" customWidth="1"/>
    <col min="272" max="272" width="1.140625" customWidth="1"/>
    <col min="273" max="273" width="32.5703125" customWidth="1"/>
    <col min="274" max="274" width="1.140625" customWidth="1"/>
    <col min="275" max="275" width="5.28515625" customWidth="1"/>
    <col min="276" max="276" width="10.42578125" customWidth="1"/>
    <col min="277" max="277" width="4.28515625" customWidth="1"/>
    <col min="513" max="513" width="4.5703125" customWidth="1"/>
    <col min="514" max="514" width="24.42578125" customWidth="1"/>
    <col min="516" max="516" width="3.28515625" customWidth="1"/>
    <col min="517" max="520" width="3.42578125" customWidth="1"/>
    <col min="521" max="521" width="1.140625" customWidth="1"/>
    <col min="522" max="525" width="3.7109375" customWidth="1"/>
    <col min="526" max="526" width="1.140625" customWidth="1"/>
    <col min="527" max="527" width="6.7109375" customWidth="1"/>
    <col min="528" max="528" width="1.140625" customWidth="1"/>
    <col min="529" max="529" width="32.5703125" customWidth="1"/>
    <col min="530" max="530" width="1.140625" customWidth="1"/>
    <col min="531" max="531" width="5.28515625" customWidth="1"/>
    <col min="532" max="532" width="10.42578125" customWidth="1"/>
    <col min="533" max="533" width="4.28515625" customWidth="1"/>
    <col min="769" max="769" width="4.5703125" customWidth="1"/>
    <col min="770" max="770" width="24.42578125" customWidth="1"/>
    <col min="772" max="772" width="3.28515625" customWidth="1"/>
    <col min="773" max="776" width="3.42578125" customWidth="1"/>
    <col min="777" max="777" width="1.140625" customWidth="1"/>
    <col min="778" max="781" width="3.7109375" customWidth="1"/>
    <col min="782" max="782" width="1.140625" customWidth="1"/>
    <col min="783" max="783" width="6.7109375" customWidth="1"/>
    <col min="784" max="784" width="1.140625" customWidth="1"/>
    <col min="785" max="785" width="32.5703125" customWidth="1"/>
    <col min="786" max="786" width="1.140625" customWidth="1"/>
    <col min="787" max="787" width="5.28515625" customWidth="1"/>
    <col min="788" max="788" width="10.42578125" customWidth="1"/>
    <col min="789" max="789" width="4.28515625" customWidth="1"/>
    <col min="1025" max="1025" width="4.5703125" customWidth="1"/>
    <col min="1026" max="1026" width="24.42578125" customWidth="1"/>
    <col min="1028" max="1028" width="3.28515625" customWidth="1"/>
    <col min="1029" max="1032" width="3.42578125" customWidth="1"/>
    <col min="1033" max="1033" width="1.140625" customWidth="1"/>
    <col min="1034" max="1037" width="3.7109375" customWidth="1"/>
    <col min="1038" max="1038" width="1.140625" customWidth="1"/>
    <col min="1039" max="1039" width="6.7109375" customWidth="1"/>
    <col min="1040" max="1040" width="1.140625" customWidth="1"/>
    <col min="1041" max="1041" width="32.5703125" customWidth="1"/>
    <col min="1042" max="1042" width="1.140625" customWidth="1"/>
    <col min="1043" max="1043" width="5.28515625" customWidth="1"/>
    <col min="1044" max="1044" width="10.42578125" customWidth="1"/>
    <col min="1045" max="1045" width="4.28515625" customWidth="1"/>
    <col min="1281" max="1281" width="4.5703125" customWidth="1"/>
    <col min="1282" max="1282" width="24.42578125" customWidth="1"/>
    <col min="1284" max="1284" width="3.28515625" customWidth="1"/>
    <col min="1285" max="1288" width="3.42578125" customWidth="1"/>
    <col min="1289" max="1289" width="1.140625" customWidth="1"/>
    <col min="1290" max="1293" width="3.7109375" customWidth="1"/>
    <col min="1294" max="1294" width="1.140625" customWidth="1"/>
    <col min="1295" max="1295" width="6.7109375" customWidth="1"/>
    <col min="1296" max="1296" width="1.140625" customWidth="1"/>
    <col min="1297" max="1297" width="32.5703125" customWidth="1"/>
    <col min="1298" max="1298" width="1.140625" customWidth="1"/>
    <col min="1299" max="1299" width="5.28515625" customWidth="1"/>
    <col min="1300" max="1300" width="10.42578125" customWidth="1"/>
    <col min="1301" max="1301" width="4.28515625" customWidth="1"/>
    <col min="1537" max="1537" width="4.5703125" customWidth="1"/>
    <col min="1538" max="1538" width="24.42578125" customWidth="1"/>
    <col min="1540" max="1540" width="3.28515625" customWidth="1"/>
    <col min="1541" max="1544" width="3.42578125" customWidth="1"/>
    <col min="1545" max="1545" width="1.140625" customWidth="1"/>
    <col min="1546" max="1549" width="3.7109375" customWidth="1"/>
    <col min="1550" max="1550" width="1.140625" customWidth="1"/>
    <col min="1551" max="1551" width="6.7109375" customWidth="1"/>
    <col min="1552" max="1552" width="1.140625" customWidth="1"/>
    <col min="1553" max="1553" width="32.5703125" customWidth="1"/>
    <col min="1554" max="1554" width="1.140625" customWidth="1"/>
    <col min="1555" max="1555" width="5.28515625" customWidth="1"/>
    <col min="1556" max="1556" width="10.42578125" customWidth="1"/>
    <col min="1557" max="1557" width="4.28515625" customWidth="1"/>
    <col min="1793" max="1793" width="4.5703125" customWidth="1"/>
    <col min="1794" max="1794" width="24.42578125" customWidth="1"/>
    <col min="1796" max="1796" width="3.28515625" customWidth="1"/>
    <col min="1797" max="1800" width="3.42578125" customWidth="1"/>
    <col min="1801" max="1801" width="1.140625" customWidth="1"/>
    <col min="1802" max="1805" width="3.7109375" customWidth="1"/>
    <col min="1806" max="1806" width="1.140625" customWidth="1"/>
    <col min="1807" max="1807" width="6.7109375" customWidth="1"/>
    <col min="1808" max="1808" width="1.140625" customWidth="1"/>
    <col min="1809" max="1809" width="32.5703125" customWidth="1"/>
    <col min="1810" max="1810" width="1.140625" customWidth="1"/>
    <col min="1811" max="1811" width="5.28515625" customWidth="1"/>
    <col min="1812" max="1812" width="10.42578125" customWidth="1"/>
    <col min="1813" max="1813" width="4.28515625" customWidth="1"/>
    <col min="2049" max="2049" width="4.5703125" customWidth="1"/>
    <col min="2050" max="2050" width="24.42578125" customWidth="1"/>
    <col min="2052" max="2052" width="3.28515625" customWidth="1"/>
    <col min="2053" max="2056" width="3.42578125" customWidth="1"/>
    <col min="2057" max="2057" width="1.140625" customWidth="1"/>
    <col min="2058" max="2061" width="3.7109375" customWidth="1"/>
    <col min="2062" max="2062" width="1.140625" customWidth="1"/>
    <col min="2063" max="2063" width="6.7109375" customWidth="1"/>
    <col min="2064" max="2064" width="1.140625" customWidth="1"/>
    <col min="2065" max="2065" width="32.5703125" customWidth="1"/>
    <col min="2066" max="2066" width="1.140625" customWidth="1"/>
    <col min="2067" max="2067" width="5.28515625" customWidth="1"/>
    <col min="2068" max="2068" width="10.42578125" customWidth="1"/>
    <col min="2069" max="2069" width="4.28515625" customWidth="1"/>
    <col min="2305" max="2305" width="4.5703125" customWidth="1"/>
    <col min="2306" max="2306" width="24.42578125" customWidth="1"/>
    <col min="2308" max="2308" width="3.28515625" customWidth="1"/>
    <col min="2309" max="2312" width="3.42578125" customWidth="1"/>
    <col min="2313" max="2313" width="1.140625" customWidth="1"/>
    <col min="2314" max="2317" width="3.7109375" customWidth="1"/>
    <col min="2318" max="2318" width="1.140625" customWidth="1"/>
    <col min="2319" max="2319" width="6.7109375" customWidth="1"/>
    <col min="2320" max="2320" width="1.140625" customWidth="1"/>
    <col min="2321" max="2321" width="32.5703125" customWidth="1"/>
    <col min="2322" max="2322" width="1.140625" customWidth="1"/>
    <col min="2323" max="2323" width="5.28515625" customWidth="1"/>
    <col min="2324" max="2324" width="10.42578125" customWidth="1"/>
    <col min="2325" max="2325" width="4.28515625" customWidth="1"/>
    <col min="2561" max="2561" width="4.5703125" customWidth="1"/>
    <col min="2562" max="2562" width="24.42578125" customWidth="1"/>
    <col min="2564" max="2564" width="3.28515625" customWidth="1"/>
    <col min="2565" max="2568" width="3.42578125" customWidth="1"/>
    <col min="2569" max="2569" width="1.140625" customWidth="1"/>
    <col min="2570" max="2573" width="3.7109375" customWidth="1"/>
    <col min="2574" max="2574" width="1.140625" customWidth="1"/>
    <col min="2575" max="2575" width="6.7109375" customWidth="1"/>
    <col min="2576" max="2576" width="1.140625" customWidth="1"/>
    <col min="2577" max="2577" width="32.5703125" customWidth="1"/>
    <col min="2578" max="2578" width="1.140625" customWidth="1"/>
    <col min="2579" max="2579" width="5.28515625" customWidth="1"/>
    <col min="2580" max="2580" width="10.42578125" customWidth="1"/>
    <col min="2581" max="2581" width="4.28515625" customWidth="1"/>
    <col min="2817" max="2817" width="4.5703125" customWidth="1"/>
    <col min="2818" max="2818" width="24.42578125" customWidth="1"/>
    <col min="2820" max="2820" width="3.28515625" customWidth="1"/>
    <col min="2821" max="2824" width="3.42578125" customWidth="1"/>
    <col min="2825" max="2825" width="1.140625" customWidth="1"/>
    <col min="2826" max="2829" width="3.7109375" customWidth="1"/>
    <col min="2830" max="2830" width="1.140625" customWidth="1"/>
    <col min="2831" max="2831" width="6.7109375" customWidth="1"/>
    <col min="2832" max="2832" width="1.140625" customWidth="1"/>
    <col min="2833" max="2833" width="32.5703125" customWidth="1"/>
    <col min="2834" max="2834" width="1.140625" customWidth="1"/>
    <col min="2835" max="2835" width="5.28515625" customWidth="1"/>
    <col min="2836" max="2836" width="10.42578125" customWidth="1"/>
    <col min="2837" max="2837" width="4.28515625" customWidth="1"/>
    <col min="3073" max="3073" width="4.5703125" customWidth="1"/>
    <col min="3074" max="3074" width="24.42578125" customWidth="1"/>
    <col min="3076" max="3076" width="3.28515625" customWidth="1"/>
    <col min="3077" max="3080" width="3.42578125" customWidth="1"/>
    <col min="3081" max="3081" width="1.140625" customWidth="1"/>
    <col min="3082" max="3085" width="3.7109375" customWidth="1"/>
    <col min="3086" max="3086" width="1.140625" customWidth="1"/>
    <col min="3087" max="3087" width="6.7109375" customWidth="1"/>
    <col min="3088" max="3088" width="1.140625" customWidth="1"/>
    <col min="3089" max="3089" width="32.5703125" customWidth="1"/>
    <col min="3090" max="3090" width="1.140625" customWidth="1"/>
    <col min="3091" max="3091" width="5.28515625" customWidth="1"/>
    <col min="3092" max="3092" width="10.42578125" customWidth="1"/>
    <col min="3093" max="3093" width="4.28515625" customWidth="1"/>
    <col min="3329" max="3329" width="4.5703125" customWidth="1"/>
    <col min="3330" max="3330" width="24.42578125" customWidth="1"/>
    <col min="3332" max="3332" width="3.28515625" customWidth="1"/>
    <col min="3333" max="3336" width="3.42578125" customWidth="1"/>
    <col min="3337" max="3337" width="1.140625" customWidth="1"/>
    <col min="3338" max="3341" width="3.7109375" customWidth="1"/>
    <col min="3342" max="3342" width="1.140625" customWidth="1"/>
    <col min="3343" max="3343" width="6.7109375" customWidth="1"/>
    <col min="3344" max="3344" width="1.140625" customWidth="1"/>
    <col min="3345" max="3345" width="32.5703125" customWidth="1"/>
    <col min="3346" max="3346" width="1.140625" customWidth="1"/>
    <col min="3347" max="3347" width="5.28515625" customWidth="1"/>
    <col min="3348" max="3348" width="10.42578125" customWidth="1"/>
    <col min="3349" max="3349" width="4.28515625" customWidth="1"/>
    <col min="3585" max="3585" width="4.5703125" customWidth="1"/>
    <col min="3586" max="3586" width="24.42578125" customWidth="1"/>
    <col min="3588" max="3588" width="3.28515625" customWidth="1"/>
    <col min="3589" max="3592" width="3.42578125" customWidth="1"/>
    <col min="3593" max="3593" width="1.140625" customWidth="1"/>
    <col min="3594" max="3597" width="3.7109375" customWidth="1"/>
    <col min="3598" max="3598" width="1.140625" customWidth="1"/>
    <col min="3599" max="3599" width="6.7109375" customWidth="1"/>
    <col min="3600" max="3600" width="1.140625" customWidth="1"/>
    <col min="3601" max="3601" width="32.5703125" customWidth="1"/>
    <col min="3602" max="3602" width="1.140625" customWidth="1"/>
    <col min="3603" max="3603" width="5.28515625" customWidth="1"/>
    <col min="3604" max="3604" width="10.42578125" customWidth="1"/>
    <col min="3605" max="3605" width="4.28515625" customWidth="1"/>
    <col min="3841" max="3841" width="4.5703125" customWidth="1"/>
    <col min="3842" max="3842" width="24.42578125" customWidth="1"/>
    <col min="3844" max="3844" width="3.28515625" customWidth="1"/>
    <col min="3845" max="3848" width="3.42578125" customWidth="1"/>
    <col min="3849" max="3849" width="1.140625" customWidth="1"/>
    <col min="3850" max="3853" width="3.7109375" customWidth="1"/>
    <col min="3854" max="3854" width="1.140625" customWidth="1"/>
    <col min="3855" max="3855" width="6.7109375" customWidth="1"/>
    <col min="3856" max="3856" width="1.140625" customWidth="1"/>
    <col min="3857" max="3857" width="32.5703125" customWidth="1"/>
    <col min="3858" max="3858" width="1.140625" customWidth="1"/>
    <col min="3859" max="3859" width="5.28515625" customWidth="1"/>
    <col min="3860" max="3860" width="10.42578125" customWidth="1"/>
    <col min="3861" max="3861" width="4.28515625" customWidth="1"/>
    <col min="4097" max="4097" width="4.5703125" customWidth="1"/>
    <col min="4098" max="4098" width="24.42578125" customWidth="1"/>
    <col min="4100" max="4100" width="3.28515625" customWidth="1"/>
    <col min="4101" max="4104" width="3.42578125" customWidth="1"/>
    <col min="4105" max="4105" width="1.140625" customWidth="1"/>
    <col min="4106" max="4109" width="3.7109375" customWidth="1"/>
    <col min="4110" max="4110" width="1.140625" customWidth="1"/>
    <col min="4111" max="4111" width="6.7109375" customWidth="1"/>
    <col min="4112" max="4112" width="1.140625" customWidth="1"/>
    <col min="4113" max="4113" width="32.5703125" customWidth="1"/>
    <col min="4114" max="4114" width="1.140625" customWidth="1"/>
    <col min="4115" max="4115" width="5.28515625" customWidth="1"/>
    <col min="4116" max="4116" width="10.42578125" customWidth="1"/>
    <col min="4117" max="4117" width="4.28515625" customWidth="1"/>
    <col min="4353" max="4353" width="4.5703125" customWidth="1"/>
    <col min="4354" max="4354" width="24.42578125" customWidth="1"/>
    <col min="4356" max="4356" width="3.28515625" customWidth="1"/>
    <col min="4357" max="4360" width="3.42578125" customWidth="1"/>
    <col min="4361" max="4361" width="1.140625" customWidth="1"/>
    <col min="4362" max="4365" width="3.7109375" customWidth="1"/>
    <col min="4366" max="4366" width="1.140625" customWidth="1"/>
    <col min="4367" max="4367" width="6.7109375" customWidth="1"/>
    <col min="4368" max="4368" width="1.140625" customWidth="1"/>
    <col min="4369" max="4369" width="32.5703125" customWidth="1"/>
    <col min="4370" max="4370" width="1.140625" customWidth="1"/>
    <col min="4371" max="4371" width="5.28515625" customWidth="1"/>
    <col min="4372" max="4372" width="10.42578125" customWidth="1"/>
    <col min="4373" max="4373" width="4.28515625" customWidth="1"/>
    <col min="4609" max="4609" width="4.5703125" customWidth="1"/>
    <col min="4610" max="4610" width="24.42578125" customWidth="1"/>
    <col min="4612" max="4612" width="3.28515625" customWidth="1"/>
    <col min="4613" max="4616" width="3.42578125" customWidth="1"/>
    <col min="4617" max="4617" width="1.140625" customWidth="1"/>
    <col min="4618" max="4621" width="3.7109375" customWidth="1"/>
    <col min="4622" max="4622" width="1.140625" customWidth="1"/>
    <col min="4623" max="4623" width="6.7109375" customWidth="1"/>
    <col min="4624" max="4624" width="1.140625" customWidth="1"/>
    <col min="4625" max="4625" width="32.5703125" customWidth="1"/>
    <col min="4626" max="4626" width="1.140625" customWidth="1"/>
    <col min="4627" max="4627" width="5.28515625" customWidth="1"/>
    <col min="4628" max="4628" width="10.42578125" customWidth="1"/>
    <col min="4629" max="4629" width="4.28515625" customWidth="1"/>
    <col min="4865" max="4865" width="4.5703125" customWidth="1"/>
    <col min="4866" max="4866" width="24.42578125" customWidth="1"/>
    <col min="4868" max="4868" width="3.28515625" customWidth="1"/>
    <col min="4869" max="4872" width="3.42578125" customWidth="1"/>
    <col min="4873" max="4873" width="1.140625" customWidth="1"/>
    <col min="4874" max="4877" width="3.7109375" customWidth="1"/>
    <col min="4878" max="4878" width="1.140625" customWidth="1"/>
    <col min="4879" max="4879" width="6.7109375" customWidth="1"/>
    <col min="4880" max="4880" width="1.140625" customWidth="1"/>
    <col min="4881" max="4881" width="32.5703125" customWidth="1"/>
    <col min="4882" max="4882" width="1.140625" customWidth="1"/>
    <col min="4883" max="4883" width="5.28515625" customWidth="1"/>
    <col min="4884" max="4884" width="10.42578125" customWidth="1"/>
    <col min="4885" max="4885" width="4.28515625" customWidth="1"/>
    <col min="5121" max="5121" width="4.5703125" customWidth="1"/>
    <col min="5122" max="5122" width="24.42578125" customWidth="1"/>
    <col min="5124" max="5124" width="3.28515625" customWidth="1"/>
    <col min="5125" max="5128" width="3.42578125" customWidth="1"/>
    <col min="5129" max="5129" width="1.140625" customWidth="1"/>
    <col min="5130" max="5133" width="3.7109375" customWidth="1"/>
    <col min="5134" max="5134" width="1.140625" customWidth="1"/>
    <col min="5135" max="5135" width="6.7109375" customWidth="1"/>
    <col min="5136" max="5136" width="1.140625" customWidth="1"/>
    <col min="5137" max="5137" width="32.5703125" customWidth="1"/>
    <col min="5138" max="5138" width="1.140625" customWidth="1"/>
    <col min="5139" max="5139" width="5.28515625" customWidth="1"/>
    <col min="5140" max="5140" width="10.42578125" customWidth="1"/>
    <col min="5141" max="5141" width="4.28515625" customWidth="1"/>
    <col min="5377" max="5377" width="4.5703125" customWidth="1"/>
    <col min="5378" max="5378" width="24.42578125" customWidth="1"/>
    <col min="5380" max="5380" width="3.28515625" customWidth="1"/>
    <col min="5381" max="5384" width="3.42578125" customWidth="1"/>
    <col min="5385" max="5385" width="1.140625" customWidth="1"/>
    <col min="5386" max="5389" width="3.7109375" customWidth="1"/>
    <col min="5390" max="5390" width="1.140625" customWidth="1"/>
    <col min="5391" max="5391" width="6.7109375" customWidth="1"/>
    <col min="5392" max="5392" width="1.140625" customWidth="1"/>
    <col min="5393" max="5393" width="32.5703125" customWidth="1"/>
    <col min="5394" max="5394" width="1.140625" customWidth="1"/>
    <col min="5395" max="5395" width="5.28515625" customWidth="1"/>
    <col min="5396" max="5396" width="10.42578125" customWidth="1"/>
    <col min="5397" max="5397" width="4.28515625" customWidth="1"/>
    <col min="5633" max="5633" width="4.5703125" customWidth="1"/>
    <col min="5634" max="5634" width="24.42578125" customWidth="1"/>
    <col min="5636" max="5636" width="3.28515625" customWidth="1"/>
    <col min="5637" max="5640" width="3.42578125" customWidth="1"/>
    <col min="5641" max="5641" width="1.140625" customWidth="1"/>
    <col min="5642" max="5645" width="3.7109375" customWidth="1"/>
    <col min="5646" max="5646" width="1.140625" customWidth="1"/>
    <col min="5647" max="5647" width="6.7109375" customWidth="1"/>
    <col min="5648" max="5648" width="1.140625" customWidth="1"/>
    <col min="5649" max="5649" width="32.5703125" customWidth="1"/>
    <col min="5650" max="5650" width="1.140625" customWidth="1"/>
    <col min="5651" max="5651" width="5.28515625" customWidth="1"/>
    <col min="5652" max="5652" width="10.42578125" customWidth="1"/>
    <col min="5653" max="5653" width="4.28515625" customWidth="1"/>
    <col min="5889" max="5889" width="4.5703125" customWidth="1"/>
    <col min="5890" max="5890" width="24.42578125" customWidth="1"/>
    <col min="5892" max="5892" width="3.28515625" customWidth="1"/>
    <col min="5893" max="5896" width="3.42578125" customWidth="1"/>
    <col min="5897" max="5897" width="1.140625" customWidth="1"/>
    <col min="5898" max="5901" width="3.7109375" customWidth="1"/>
    <col min="5902" max="5902" width="1.140625" customWidth="1"/>
    <col min="5903" max="5903" width="6.7109375" customWidth="1"/>
    <col min="5904" max="5904" width="1.140625" customWidth="1"/>
    <col min="5905" max="5905" width="32.5703125" customWidth="1"/>
    <col min="5906" max="5906" width="1.140625" customWidth="1"/>
    <col min="5907" max="5907" width="5.28515625" customWidth="1"/>
    <col min="5908" max="5908" width="10.42578125" customWidth="1"/>
    <col min="5909" max="5909" width="4.28515625" customWidth="1"/>
    <col min="6145" max="6145" width="4.5703125" customWidth="1"/>
    <col min="6146" max="6146" width="24.42578125" customWidth="1"/>
    <col min="6148" max="6148" width="3.28515625" customWidth="1"/>
    <col min="6149" max="6152" width="3.42578125" customWidth="1"/>
    <col min="6153" max="6153" width="1.140625" customWidth="1"/>
    <col min="6154" max="6157" width="3.7109375" customWidth="1"/>
    <col min="6158" max="6158" width="1.140625" customWidth="1"/>
    <col min="6159" max="6159" width="6.7109375" customWidth="1"/>
    <col min="6160" max="6160" width="1.140625" customWidth="1"/>
    <col min="6161" max="6161" width="32.5703125" customWidth="1"/>
    <col min="6162" max="6162" width="1.140625" customWidth="1"/>
    <col min="6163" max="6163" width="5.28515625" customWidth="1"/>
    <col min="6164" max="6164" width="10.42578125" customWidth="1"/>
    <col min="6165" max="6165" width="4.28515625" customWidth="1"/>
    <col min="6401" max="6401" width="4.5703125" customWidth="1"/>
    <col min="6402" max="6402" width="24.42578125" customWidth="1"/>
    <col min="6404" max="6404" width="3.28515625" customWidth="1"/>
    <col min="6405" max="6408" width="3.42578125" customWidth="1"/>
    <col min="6409" max="6409" width="1.140625" customWidth="1"/>
    <col min="6410" max="6413" width="3.7109375" customWidth="1"/>
    <col min="6414" max="6414" width="1.140625" customWidth="1"/>
    <col min="6415" max="6415" width="6.7109375" customWidth="1"/>
    <col min="6416" max="6416" width="1.140625" customWidth="1"/>
    <col min="6417" max="6417" width="32.5703125" customWidth="1"/>
    <col min="6418" max="6418" width="1.140625" customWidth="1"/>
    <col min="6419" max="6419" width="5.28515625" customWidth="1"/>
    <col min="6420" max="6420" width="10.42578125" customWidth="1"/>
    <col min="6421" max="6421" width="4.28515625" customWidth="1"/>
    <col min="6657" max="6657" width="4.5703125" customWidth="1"/>
    <col min="6658" max="6658" width="24.42578125" customWidth="1"/>
    <col min="6660" max="6660" width="3.28515625" customWidth="1"/>
    <col min="6661" max="6664" width="3.42578125" customWidth="1"/>
    <col min="6665" max="6665" width="1.140625" customWidth="1"/>
    <col min="6666" max="6669" width="3.7109375" customWidth="1"/>
    <col min="6670" max="6670" width="1.140625" customWidth="1"/>
    <col min="6671" max="6671" width="6.7109375" customWidth="1"/>
    <col min="6672" max="6672" width="1.140625" customWidth="1"/>
    <col min="6673" max="6673" width="32.5703125" customWidth="1"/>
    <col min="6674" max="6674" width="1.140625" customWidth="1"/>
    <col min="6675" max="6675" width="5.28515625" customWidth="1"/>
    <col min="6676" max="6676" width="10.42578125" customWidth="1"/>
    <col min="6677" max="6677" width="4.28515625" customWidth="1"/>
    <col min="6913" max="6913" width="4.5703125" customWidth="1"/>
    <col min="6914" max="6914" width="24.42578125" customWidth="1"/>
    <col min="6916" max="6916" width="3.28515625" customWidth="1"/>
    <col min="6917" max="6920" width="3.42578125" customWidth="1"/>
    <col min="6921" max="6921" width="1.140625" customWidth="1"/>
    <col min="6922" max="6925" width="3.7109375" customWidth="1"/>
    <col min="6926" max="6926" width="1.140625" customWidth="1"/>
    <col min="6927" max="6927" width="6.7109375" customWidth="1"/>
    <col min="6928" max="6928" width="1.140625" customWidth="1"/>
    <col min="6929" max="6929" width="32.5703125" customWidth="1"/>
    <col min="6930" max="6930" width="1.140625" customWidth="1"/>
    <col min="6931" max="6931" width="5.28515625" customWidth="1"/>
    <col min="6932" max="6932" width="10.42578125" customWidth="1"/>
    <col min="6933" max="6933" width="4.28515625" customWidth="1"/>
    <col min="7169" max="7169" width="4.5703125" customWidth="1"/>
    <col min="7170" max="7170" width="24.42578125" customWidth="1"/>
    <col min="7172" max="7172" width="3.28515625" customWidth="1"/>
    <col min="7173" max="7176" width="3.42578125" customWidth="1"/>
    <col min="7177" max="7177" width="1.140625" customWidth="1"/>
    <col min="7178" max="7181" width="3.7109375" customWidth="1"/>
    <col min="7182" max="7182" width="1.140625" customWidth="1"/>
    <col min="7183" max="7183" width="6.7109375" customWidth="1"/>
    <col min="7184" max="7184" width="1.140625" customWidth="1"/>
    <col min="7185" max="7185" width="32.5703125" customWidth="1"/>
    <col min="7186" max="7186" width="1.140625" customWidth="1"/>
    <col min="7187" max="7187" width="5.28515625" customWidth="1"/>
    <col min="7188" max="7188" width="10.42578125" customWidth="1"/>
    <col min="7189" max="7189" width="4.28515625" customWidth="1"/>
    <col min="7425" max="7425" width="4.5703125" customWidth="1"/>
    <col min="7426" max="7426" width="24.42578125" customWidth="1"/>
    <col min="7428" max="7428" width="3.28515625" customWidth="1"/>
    <col min="7429" max="7432" width="3.42578125" customWidth="1"/>
    <col min="7433" max="7433" width="1.140625" customWidth="1"/>
    <col min="7434" max="7437" width="3.7109375" customWidth="1"/>
    <col min="7438" max="7438" width="1.140625" customWidth="1"/>
    <col min="7439" max="7439" width="6.7109375" customWidth="1"/>
    <col min="7440" max="7440" width="1.140625" customWidth="1"/>
    <col min="7441" max="7441" width="32.5703125" customWidth="1"/>
    <col min="7442" max="7442" width="1.140625" customWidth="1"/>
    <col min="7443" max="7443" width="5.28515625" customWidth="1"/>
    <col min="7444" max="7444" width="10.42578125" customWidth="1"/>
    <col min="7445" max="7445" width="4.28515625" customWidth="1"/>
    <col min="7681" max="7681" width="4.5703125" customWidth="1"/>
    <col min="7682" max="7682" width="24.42578125" customWidth="1"/>
    <col min="7684" max="7684" width="3.28515625" customWidth="1"/>
    <col min="7685" max="7688" width="3.42578125" customWidth="1"/>
    <col min="7689" max="7689" width="1.140625" customWidth="1"/>
    <col min="7690" max="7693" width="3.7109375" customWidth="1"/>
    <col min="7694" max="7694" width="1.140625" customWidth="1"/>
    <col min="7695" max="7695" width="6.7109375" customWidth="1"/>
    <col min="7696" max="7696" width="1.140625" customWidth="1"/>
    <col min="7697" max="7697" width="32.5703125" customWidth="1"/>
    <col min="7698" max="7698" width="1.140625" customWidth="1"/>
    <col min="7699" max="7699" width="5.28515625" customWidth="1"/>
    <col min="7700" max="7700" width="10.42578125" customWidth="1"/>
    <col min="7701" max="7701" width="4.28515625" customWidth="1"/>
    <col min="7937" max="7937" width="4.5703125" customWidth="1"/>
    <col min="7938" max="7938" width="24.42578125" customWidth="1"/>
    <col min="7940" max="7940" width="3.28515625" customWidth="1"/>
    <col min="7941" max="7944" width="3.42578125" customWidth="1"/>
    <col min="7945" max="7945" width="1.140625" customWidth="1"/>
    <col min="7946" max="7949" width="3.7109375" customWidth="1"/>
    <col min="7950" max="7950" width="1.140625" customWidth="1"/>
    <col min="7951" max="7951" width="6.7109375" customWidth="1"/>
    <col min="7952" max="7952" width="1.140625" customWidth="1"/>
    <col min="7953" max="7953" width="32.5703125" customWidth="1"/>
    <col min="7954" max="7954" width="1.140625" customWidth="1"/>
    <col min="7955" max="7955" width="5.28515625" customWidth="1"/>
    <col min="7956" max="7956" width="10.42578125" customWidth="1"/>
    <col min="7957" max="7957" width="4.28515625" customWidth="1"/>
    <col min="8193" max="8193" width="4.5703125" customWidth="1"/>
    <col min="8194" max="8194" width="24.42578125" customWidth="1"/>
    <col min="8196" max="8196" width="3.28515625" customWidth="1"/>
    <col min="8197" max="8200" width="3.42578125" customWidth="1"/>
    <col min="8201" max="8201" width="1.140625" customWidth="1"/>
    <col min="8202" max="8205" width="3.7109375" customWidth="1"/>
    <col min="8206" max="8206" width="1.140625" customWidth="1"/>
    <col min="8207" max="8207" width="6.7109375" customWidth="1"/>
    <col min="8208" max="8208" width="1.140625" customWidth="1"/>
    <col min="8209" max="8209" width="32.5703125" customWidth="1"/>
    <col min="8210" max="8210" width="1.140625" customWidth="1"/>
    <col min="8211" max="8211" width="5.28515625" customWidth="1"/>
    <col min="8212" max="8212" width="10.42578125" customWidth="1"/>
    <col min="8213" max="8213" width="4.28515625" customWidth="1"/>
    <col min="8449" max="8449" width="4.5703125" customWidth="1"/>
    <col min="8450" max="8450" width="24.42578125" customWidth="1"/>
    <col min="8452" max="8452" width="3.28515625" customWidth="1"/>
    <col min="8453" max="8456" width="3.42578125" customWidth="1"/>
    <col min="8457" max="8457" width="1.140625" customWidth="1"/>
    <col min="8458" max="8461" width="3.7109375" customWidth="1"/>
    <col min="8462" max="8462" width="1.140625" customWidth="1"/>
    <col min="8463" max="8463" width="6.7109375" customWidth="1"/>
    <col min="8464" max="8464" width="1.140625" customWidth="1"/>
    <col min="8465" max="8465" width="32.5703125" customWidth="1"/>
    <col min="8466" max="8466" width="1.140625" customWidth="1"/>
    <col min="8467" max="8467" width="5.28515625" customWidth="1"/>
    <col min="8468" max="8468" width="10.42578125" customWidth="1"/>
    <col min="8469" max="8469" width="4.28515625" customWidth="1"/>
    <col min="8705" max="8705" width="4.5703125" customWidth="1"/>
    <col min="8706" max="8706" width="24.42578125" customWidth="1"/>
    <col min="8708" max="8708" width="3.28515625" customWidth="1"/>
    <col min="8709" max="8712" width="3.42578125" customWidth="1"/>
    <col min="8713" max="8713" width="1.140625" customWidth="1"/>
    <col min="8714" max="8717" width="3.7109375" customWidth="1"/>
    <col min="8718" max="8718" width="1.140625" customWidth="1"/>
    <col min="8719" max="8719" width="6.7109375" customWidth="1"/>
    <col min="8720" max="8720" width="1.140625" customWidth="1"/>
    <col min="8721" max="8721" width="32.5703125" customWidth="1"/>
    <col min="8722" max="8722" width="1.140625" customWidth="1"/>
    <col min="8723" max="8723" width="5.28515625" customWidth="1"/>
    <col min="8724" max="8724" width="10.42578125" customWidth="1"/>
    <col min="8725" max="8725" width="4.28515625" customWidth="1"/>
    <col min="8961" max="8961" width="4.5703125" customWidth="1"/>
    <col min="8962" max="8962" width="24.42578125" customWidth="1"/>
    <col min="8964" max="8964" width="3.28515625" customWidth="1"/>
    <col min="8965" max="8968" width="3.42578125" customWidth="1"/>
    <col min="8969" max="8969" width="1.140625" customWidth="1"/>
    <col min="8970" max="8973" width="3.7109375" customWidth="1"/>
    <col min="8974" max="8974" width="1.140625" customWidth="1"/>
    <col min="8975" max="8975" width="6.7109375" customWidth="1"/>
    <col min="8976" max="8976" width="1.140625" customWidth="1"/>
    <col min="8977" max="8977" width="32.5703125" customWidth="1"/>
    <col min="8978" max="8978" width="1.140625" customWidth="1"/>
    <col min="8979" max="8979" width="5.28515625" customWidth="1"/>
    <col min="8980" max="8980" width="10.42578125" customWidth="1"/>
    <col min="8981" max="8981" width="4.28515625" customWidth="1"/>
    <col min="9217" max="9217" width="4.5703125" customWidth="1"/>
    <col min="9218" max="9218" width="24.42578125" customWidth="1"/>
    <col min="9220" max="9220" width="3.28515625" customWidth="1"/>
    <col min="9221" max="9224" width="3.42578125" customWidth="1"/>
    <col min="9225" max="9225" width="1.140625" customWidth="1"/>
    <col min="9226" max="9229" width="3.7109375" customWidth="1"/>
    <col min="9230" max="9230" width="1.140625" customWidth="1"/>
    <col min="9231" max="9231" width="6.7109375" customWidth="1"/>
    <col min="9232" max="9232" width="1.140625" customWidth="1"/>
    <col min="9233" max="9233" width="32.5703125" customWidth="1"/>
    <col min="9234" max="9234" width="1.140625" customWidth="1"/>
    <col min="9235" max="9235" width="5.28515625" customWidth="1"/>
    <col min="9236" max="9236" width="10.42578125" customWidth="1"/>
    <col min="9237" max="9237" width="4.28515625" customWidth="1"/>
    <col min="9473" max="9473" width="4.5703125" customWidth="1"/>
    <col min="9474" max="9474" width="24.42578125" customWidth="1"/>
    <col min="9476" max="9476" width="3.28515625" customWidth="1"/>
    <col min="9477" max="9480" width="3.42578125" customWidth="1"/>
    <col min="9481" max="9481" width="1.140625" customWidth="1"/>
    <col min="9482" max="9485" width="3.7109375" customWidth="1"/>
    <col min="9486" max="9486" width="1.140625" customWidth="1"/>
    <col min="9487" max="9487" width="6.7109375" customWidth="1"/>
    <col min="9488" max="9488" width="1.140625" customWidth="1"/>
    <col min="9489" max="9489" width="32.5703125" customWidth="1"/>
    <col min="9490" max="9490" width="1.140625" customWidth="1"/>
    <col min="9491" max="9491" width="5.28515625" customWidth="1"/>
    <col min="9492" max="9492" width="10.42578125" customWidth="1"/>
    <col min="9493" max="9493" width="4.28515625" customWidth="1"/>
    <col min="9729" max="9729" width="4.5703125" customWidth="1"/>
    <col min="9730" max="9730" width="24.42578125" customWidth="1"/>
    <col min="9732" max="9732" width="3.28515625" customWidth="1"/>
    <col min="9733" max="9736" width="3.42578125" customWidth="1"/>
    <col min="9737" max="9737" width="1.140625" customWidth="1"/>
    <col min="9738" max="9741" width="3.7109375" customWidth="1"/>
    <col min="9742" max="9742" width="1.140625" customWidth="1"/>
    <col min="9743" max="9743" width="6.7109375" customWidth="1"/>
    <col min="9744" max="9744" width="1.140625" customWidth="1"/>
    <col min="9745" max="9745" width="32.5703125" customWidth="1"/>
    <col min="9746" max="9746" width="1.140625" customWidth="1"/>
    <col min="9747" max="9747" width="5.28515625" customWidth="1"/>
    <col min="9748" max="9748" width="10.42578125" customWidth="1"/>
    <col min="9749" max="9749" width="4.28515625" customWidth="1"/>
    <col min="9985" max="9985" width="4.5703125" customWidth="1"/>
    <col min="9986" max="9986" width="24.42578125" customWidth="1"/>
    <col min="9988" max="9988" width="3.28515625" customWidth="1"/>
    <col min="9989" max="9992" width="3.42578125" customWidth="1"/>
    <col min="9993" max="9993" width="1.140625" customWidth="1"/>
    <col min="9994" max="9997" width="3.7109375" customWidth="1"/>
    <col min="9998" max="9998" width="1.140625" customWidth="1"/>
    <col min="9999" max="9999" width="6.7109375" customWidth="1"/>
    <col min="10000" max="10000" width="1.140625" customWidth="1"/>
    <col min="10001" max="10001" width="32.5703125" customWidth="1"/>
    <col min="10002" max="10002" width="1.140625" customWidth="1"/>
    <col min="10003" max="10003" width="5.28515625" customWidth="1"/>
    <col min="10004" max="10004" width="10.42578125" customWidth="1"/>
    <col min="10005" max="10005" width="4.28515625" customWidth="1"/>
    <col min="10241" max="10241" width="4.5703125" customWidth="1"/>
    <col min="10242" max="10242" width="24.42578125" customWidth="1"/>
    <col min="10244" max="10244" width="3.28515625" customWidth="1"/>
    <col min="10245" max="10248" width="3.42578125" customWidth="1"/>
    <col min="10249" max="10249" width="1.140625" customWidth="1"/>
    <col min="10250" max="10253" width="3.7109375" customWidth="1"/>
    <col min="10254" max="10254" width="1.140625" customWidth="1"/>
    <col min="10255" max="10255" width="6.7109375" customWidth="1"/>
    <col min="10256" max="10256" width="1.140625" customWidth="1"/>
    <col min="10257" max="10257" width="32.5703125" customWidth="1"/>
    <col min="10258" max="10258" width="1.140625" customWidth="1"/>
    <col min="10259" max="10259" width="5.28515625" customWidth="1"/>
    <col min="10260" max="10260" width="10.42578125" customWidth="1"/>
    <col min="10261" max="10261" width="4.28515625" customWidth="1"/>
    <col min="10497" max="10497" width="4.5703125" customWidth="1"/>
    <col min="10498" max="10498" width="24.42578125" customWidth="1"/>
    <col min="10500" max="10500" width="3.28515625" customWidth="1"/>
    <col min="10501" max="10504" width="3.42578125" customWidth="1"/>
    <col min="10505" max="10505" width="1.140625" customWidth="1"/>
    <col min="10506" max="10509" width="3.7109375" customWidth="1"/>
    <col min="10510" max="10510" width="1.140625" customWidth="1"/>
    <col min="10511" max="10511" width="6.7109375" customWidth="1"/>
    <col min="10512" max="10512" width="1.140625" customWidth="1"/>
    <col min="10513" max="10513" width="32.5703125" customWidth="1"/>
    <col min="10514" max="10514" width="1.140625" customWidth="1"/>
    <col min="10515" max="10515" width="5.28515625" customWidth="1"/>
    <col min="10516" max="10516" width="10.42578125" customWidth="1"/>
    <col min="10517" max="10517" width="4.28515625" customWidth="1"/>
    <col min="10753" max="10753" width="4.5703125" customWidth="1"/>
    <col min="10754" max="10754" width="24.42578125" customWidth="1"/>
    <col min="10756" max="10756" width="3.28515625" customWidth="1"/>
    <col min="10757" max="10760" width="3.42578125" customWidth="1"/>
    <col min="10761" max="10761" width="1.140625" customWidth="1"/>
    <col min="10762" max="10765" width="3.7109375" customWidth="1"/>
    <col min="10766" max="10766" width="1.140625" customWidth="1"/>
    <col min="10767" max="10767" width="6.7109375" customWidth="1"/>
    <col min="10768" max="10768" width="1.140625" customWidth="1"/>
    <col min="10769" max="10769" width="32.5703125" customWidth="1"/>
    <col min="10770" max="10770" width="1.140625" customWidth="1"/>
    <col min="10771" max="10771" width="5.28515625" customWidth="1"/>
    <col min="10772" max="10772" width="10.42578125" customWidth="1"/>
    <col min="10773" max="10773" width="4.28515625" customWidth="1"/>
    <col min="11009" max="11009" width="4.5703125" customWidth="1"/>
    <col min="11010" max="11010" width="24.42578125" customWidth="1"/>
    <col min="11012" max="11012" width="3.28515625" customWidth="1"/>
    <col min="11013" max="11016" width="3.42578125" customWidth="1"/>
    <col min="11017" max="11017" width="1.140625" customWidth="1"/>
    <col min="11018" max="11021" width="3.7109375" customWidth="1"/>
    <col min="11022" max="11022" width="1.140625" customWidth="1"/>
    <col min="11023" max="11023" width="6.7109375" customWidth="1"/>
    <col min="11024" max="11024" width="1.140625" customWidth="1"/>
    <col min="11025" max="11025" width="32.5703125" customWidth="1"/>
    <col min="11026" max="11026" width="1.140625" customWidth="1"/>
    <col min="11027" max="11027" width="5.28515625" customWidth="1"/>
    <col min="11028" max="11028" width="10.42578125" customWidth="1"/>
    <col min="11029" max="11029" width="4.28515625" customWidth="1"/>
    <col min="11265" max="11265" width="4.5703125" customWidth="1"/>
    <col min="11266" max="11266" width="24.42578125" customWidth="1"/>
    <col min="11268" max="11268" width="3.28515625" customWidth="1"/>
    <col min="11269" max="11272" width="3.42578125" customWidth="1"/>
    <col min="11273" max="11273" width="1.140625" customWidth="1"/>
    <col min="11274" max="11277" width="3.7109375" customWidth="1"/>
    <col min="11278" max="11278" width="1.140625" customWidth="1"/>
    <col min="11279" max="11279" width="6.7109375" customWidth="1"/>
    <col min="11280" max="11280" width="1.140625" customWidth="1"/>
    <col min="11281" max="11281" width="32.5703125" customWidth="1"/>
    <col min="11282" max="11282" width="1.140625" customWidth="1"/>
    <col min="11283" max="11283" width="5.28515625" customWidth="1"/>
    <col min="11284" max="11284" width="10.42578125" customWidth="1"/>
    <col min="11285" max="11285" width="4.28515625" customWidth="1"/>
    <col min="11521" max="11521" width="4.5703125" customWidth="1"/>
    <col min="11522" max="11522" width="24.42578125" customWidth="1"/>
    <col min="11524" max="11524" width="3.28515625" customWidth="1"/>
    <col min="11525" max="11528" width="3.42578125" customWidth="1"/>
    <col min="11529" max="11529" width="1.140625" customWidth="1"/>
    <col min="11530" max="11533" width="3.7109375" customWidth="1"/>
    <col min="11534" max="11534" width="1.140625" customWidth="1"/>
    <col min="11535" max="11535" width="6.7109375" customWidth="1"/>
    <col min="11536" max="11536" width="1.140625" customWidth="1"/>
    <col min="11537" max="11537" width="32.5703125" customWidth="1"/>
    <col min="11538" max="11538" width="1.140625" customWidth="1"/>
    <col min="11539" max="11539" width="5.28515625" customWidth="1"/>
    <col min="11540" max="11540" width="10.42578125" customWidth="1"/>
    <col min="11541" max="11541" width="4.28515625" customWidth="1"/>
    <col min="11777" max="11777" width="4.5703125" customWidth="1"/>
    <col min="11778" max="11778" width="24.42578125" customWidth="1"/>
    <col min="11780" max="11780" width="3.28515625" customWidth="1"/>
    <col min="11781" max="11784" width="3.42578125" customWidth="1"/>
    <col min="11785" max="11785" width="1.140625" customWidth="1"/>
    <col min="11786" max="11789" width="3.7109375" customWidth="1"/>
    <col min="11790" max="11790" width="1.140625" customWidth="1"/>
    <col min="11791" max="11791" width="6.7109375" customWidth="1"/>
    <col min="11792" max="11792" width="1.140625" customWidth="1"/>
    <col min="11793" max="11793" width="32.5703125" customWidth="1"/>
    <col min="11794" max="11794" width="1.140625" customWidth="1"/>
    <col min="11795" max="11795" width="5.28515625" customWidth="1"/>
    <col min="11796" max="11796" width="10.42578125" customWidth="1"/>
    <col min="11797" max="11797" width="4.28515625" customWidth="1"/>
    <col min="12033" max="12033" width="4.5703125" customWidth="1"/>
    <col min="12034" max="12034" width="24.42578125" customWidth="1"/>
    <col min="12036" max="12036" width="3.28515625" customWidth="1"/>
    <col min="12037" max="12040" width="3.42578125" customWidth="1"/>
    <col min="12041" max="12041" width="1.140625" customWidth="1"/>
    <col min="12042" max="12045" width="3.7109375" customWidth="1"/>
    <col min="12046" max="12046" width="1.140625" customWidth="1"/>
    <col min="12047" max="12047" width="6.7109375" customWidth="1"/>
    <col min="12048" max="12048" width="1.140625" customWidth="1"/>
    <col min="12049" max="12049" width="32.5703125" customWidth="1"/>
    <col min="12050" max="12050" width="1.140625" customWidth="1"/>
    <col min="12051" max="12051" width="5.28515625" customWidth="1"/>
    <col min="12052" max="12052" width="10.42578125" customWidth="1"/>
    <col min="12053" max="12053" width="4.28515625" customWidth="1"/>
    <col min="12289" max="12289" width="4.5703125" customWidth="1"/>
    <col min="12290" max="12290" width="24.42578125" customWidth="1"/>
    <col min="12292" max="12292" width="3.28515625" customWidth="1"/>
    <col min="12293" max="12296" width="3.42578125" customWidth="1"/>
    <col min="12297" max="12297" width="1.140625" customWidth="1"/>
    <col min="12298" max="12301" width="3.7109375" customWidth="1"/>
    <col min="12302" max="12302" width="1.140625" customWidth="1"/>
    <col min="12303" max="12303" width="6.7109375" customWidth="1"/>
    <col min="12304" max="12304" width="1.140625" customWidth="1"/>
    <col min="12305" max="12305" width="32.5703125" customWidth="1"/>
    <col min="12306" max="12306" width="1.140625" customWidth="1"/>
    <col min="12307" max="12307" width="5.28515625" customWidth="1"/>
    <col min="12308" max="12308" width="10.42578125" customWidth="1"/>
    <col min="12309" max="12309" width="4.28515625" customWidth="1"/>
    <col min="12545" max="12545" width="4.5703125" customWidth="1"/>
    <col min="12546" max="12546" width="24.42578125" customWidth="1"/>
    <col min="12548" max="12548" width="3.28515625" customWidth="1"/>
    <col min="12549" max="12552" width="3.42578125" customWidth="1"/>
    <col min="12553" max="12553" width="1.140625" customWidth="1"/>
    <col min="12554" max="12557" width="3.7109375" customWidth="1"/>
    <col min="12558" max="12558" width="1.140625" customWidth="1"/>
    <col min="12559" max="12559" width="6.7109375" customWidth="1"/>
    <col min="12560" max="12560" width="1.140625" customWidth="1"/>
    <col min="12561" max="12561" width="32.5703125" customWidth="1"/>
    <col min="12562" max="12562" width="1.140625" customWidth="1"/>
    <col min="12563" max="12563" width="5.28515625" customWidth="1"/>
    <col min="12564" max="12564" width="10.42578125" customWidth="1"/>
    <col min="12565" max="12565" width="4.28515625" customWidth="1"/>
    <col min="12801" max="12801" width="4.5703125" customWidth="1"/>
    <col min="12802" max="12802" width="24.42578125" customWidth="1"/>
    <col min="12804" max="12804" width="3.28515625" customWidth="1"/>
    <col min="12805" max="12808" width="3.42578125" customWidth="1"/>
    <col min="12809" max="12809" width="1.140625" customWidth="1"/>
    <col min="12810" max="12813" width="3.7109375" customWidth="1"/>
    <col min="12814" max="12814" width="1.140625" customWidth="1"/>
    <col min="12815" max="12815" width="6.7109375" customWidth="1"/>
    <col min="12816" max="12816" width="1.140625" customWidth="1"/>
    <col min="12817" max="12817" width="32.5703125" customWidth="1"/>
    <col min="12818" max="12818" width="1.140625" customWidth="1"/>
    <col min="12819" max="12819" width="5.28515625" customWidth="1"/>
    <col min="12820" max="12820" width="10.42578125" customWidth="1"/>
    <col min="12821" max="12821" width="4.28515625" customWidth="1"/>
    <col min="13057" max="13057" width="4.5703125" customWidth="1"/>
    <col min="13058" max="13058" width="24.42578125" customWidth="1"/>
    <col min="13060" max="13060" width="3.28515625" customWidth="1"/>
    <col min="13061" max="13064" width="3.42578125" customWidth="1"/>
    <col min="13065" max="13065" width="1.140625" customWidth="1"/>
    <col min="13066" max="13069" width="3.7109375" customWidth="1"/>
    <col min="13070" max="13070" width="1.140625" customWidth="1"/>
    <col min="13071" max="13071" width="6.7109375" customWidth="1"/>
    <col min="13072" max="13072" width="1.140625" customWidth="1"/>
    <col min="13073" max="13073" width="32.5703125" customWidth="1"/>
    <col min="13074" max="13074" width="1.140625" customWidth="1"/>
    <col min="13075" max="13075" width="5.28515625" customWidth="1"/>
    <col min="13076" max="13076" width="10.42578125" customWidth="1"/>
    <col min="13077" max="13077" width="4.28515625" customWidth="1"/>
    <col min="13313" max="13313" width="4.5703125" customWidth="1"/>
    <col min="13314" max="13314" width="24.42578125" customWidth="1"/>
    <col min="13316" max="13316" width="3.28515625" customWidth="1"/>
    <col min="13317" max="13320" width="3.42578125" customWidth="1"/>
    <col min="13321" max="13321" width="1.140625" customWidth="1"/>
    <col min="13322" max="13325" width="3.7109375" customWidth="1"/>
    <col min="13326" max="13326" width="1.140625" customWidth="1"/>
    <col min="13327" max="13327" width="6.7109375" customWidth="1"/>
    <col min="13328" max="13328" width="1.140625" customWidth="1"/>
    <col min="13329" max="13329" width="32.5703125" customWidth="1"/>
    <col min="13330" max="13330" width="1.140625" customWidth="1"/>
    <col min="13331" max="13331" width="5.28515625" customWidth="1"/>
    <col min="13332" max="13332" width="10.42578125" customWidth="1"/>
    <col min="13333" max="13333" width="4.28515625" customWidth="1"/>
    <col min="13569" max="13569" width="4.5703125" customWidth="1"/>
    <col min="13570" max="13570" width="24.42578125" customWidth="1"/>
    <col min="13572" max="13572" width="3.28515625" customWidth="1"/>
    <col min="13573" max="13576" width="3.42578125" customWidth="1"/>
    <col min="13577" max="13577" width="1.140625" customWidth="1"/>
    <col min="13578" max="13581" width="3.7109375" customWidth="1"/>
    <col min="13582" max="13582" width="1.140625" customWidth="1"/>
    <col min="13583" max="13583" width="6.7109375" customWidth="1"/>
    <col min="13584" max="13584" width="1.140625" customWidth="1"/>
    <col min="13585" max="13585" width="32.5703125" customWidth="1"/>
    <col min="13586" max="13586" width="1.140625" customWidth="1"/>
    <col min="13587" max="13587" width="5.28515625" customWidth="1"/>
    <col min="13588" max="13588" width="10.42578125" customWidth="1"/>
    <col min="13589" max="13589" width="4.28515625" customWidth="1"/>
    <col min="13825" max="13825" width="4.5703125" customWidth="1"/>
    <col min="13826" max="13826" width="24.42578125" customWidth="1"/>
    <col min="13828" max="13828" width="3.28515625" customWidth="1"/>
    <col min="13829" max="13832" width="3.42578125" customWidth="1"/>
    <col min="13833" max="13833" width="1.140625" customWidth="1"/>
    <col min="13834" max="13837" width="3.7109375" customWidth="1"/>
    <col min="13838" max="13838" width="1.140625" customWidth="1"/>
    <col min="13839" max="13839" width="6.7109375" customWidth="1"/>
    <col min="13840" max="13840" width="1.140625" customWidth="1"/>
    <col min="13841" max="13841" width="32.5703125" customWidth="1"/>
    <col min="13842" max="13842" width="1.140625" customWidth="1"/>
    <col min="13843" max="13843" width="5.28515625" customWidth="1"/>
    <col min="13844" max="13844" width="10.42578125" customWidth="1"/>
    <col min="13845" max="13845" width="4.28515625" customWidth="1"/>
    <col min="14081" max="14081" width="4.5703125" customWidth="1"/>
    <col min="14082" max="14082" width="24.42578125" customWidth="1"/>
    <col min="14084" max="14084" width="3.28515625" customWidth="1"/>
    <col min="14085" max="14088" width="3.42578125" customWidth="1"/>
    <col min="14089" max="14089" width="1.140625" customWidth="1"/>
    <col min="14090" max="14093" width="3.7109375" customWidth="1"/>
    <col min="14094" max="14094" width="1.140625" customWidth="1"/>
    <col min="14095" max="14095" width="6.7109375" customWidth="1"/>
    <col min="14096" max="14096" width="1.140625" customWidth="1"/>
    <col min="14097" max="14097" width="32.5703125" customWidth="1"/>
    <col min="14098" max="14098" width="1.140625" customWidth="1"/>
    <col min="14099" max="14099" width="5.28515625" customWidth="1"/>
    <col min="14100" max="14100" width="10.42578125" customWidth="1"/>
    <col min="14101" max="14101" width="4.28515625" customWidth="1"/>
    <col min="14337" max="14337" width="4.5703125" customWidth="1"/>
    <col min="14338" max="14338" width="24.42578125" customWidth="1"/>
    <col min="14340" max="14340" width="3.28515625" customWidth="1"/>
    <col min="14341" max="14344" width="3.42578125" customWidth="1"/>
    <col min="14345" max="14345" width="1.140625" customWidth="1"/>
    <col min="14346" max="14349" width="3.7109375" customWidth="1"/>
    <col min="14350" max="14350" width="1.140625" customWidth="1"/>
    <col min="14351" max="14351" width="6.7109375" customWidth="1"/>
    <col min="14352" max="14352" width="1.140625" customWidth="1"/>
    <col min="14353" max="14353" width="32.5703125" customWidth="1"/>
    <col min="14354" max="14354" width="1.140625" customWidth="1"/>
    <col min="14355" max="14355" width="5.28515625" customWidth="1"/>
    <col min="14356" max="14356" width="10.42578125" customWidth="1"/>
    <col min="14357" max="14357" width="4.28515625" customWidth="1"/>
    <col min="14593" max="14593" width="4.5703125" customWidth="1"/>
    <col min="14594" max="14594" width="24.42578125" customWidth="1"/>
    <col min="14596" max="14596" width="3.28515625" customWidth="1"/>
    <col min="14597" max="14600" width="3.42578125" customWidth="1"/>
    <col min="14601" max="14601" width="1.140625" customWidth="1"/>
    <col min="14602" max="14605" width="3.7109375" customWidth="1"/>
    <col min="14606" max="14606" width="1.140625" customWidth="1"/>
    <col min="14607" max="14607" width="6.7109375" customWidth="1"/>
    <col min="14608" max="14608" width="1.140625" customWidth="1"/>
    <col min="14609" max="14609" width="32.5703125" customWidth="1"/>
    <col min="14610" max="14610" width="1.140625" customWidth="1"/>
    <col min="14611" max="14611" width="5.28515625" customWidth="1"/>
    <col min="14612" max="14612" width="10.42578125" customWidth="1"/>
    <col min="14613" max="14613" width="4.28515625" customWidth="1"/>
    <col min="14849" max="14849" width="4.5703125" customWidth="1"/>
    <col min="14850" max="14850" width="24.42578125" customWidth="1"/>
    <col min="14852" max="14852" width="3.28515625" customWidth="1"/>
    <col min="14853" max="14856" width="3.42578125" customWidth="1"/>
    <col min="14857" max="14857" width="1.140625" customWidth="1"/>
    <col min="14858" max="14861" width="3.7109375" customWidth="1"/>
    <col min="14862" max="14862" width="1.140625" customWidth="1"/>
    <col min="14863" max="14863" width="6.7109375" customWidth="1"/>
    <col min="14864" max="14864" width="1.140625" customWidth="1"/>
    <col min="14865" max="14865" width="32.5703125" customWidth="1"/>
    <col min="14866" max="14866" width="1.140625" customWidth="1"/>
    <col min="14867" max="14867" width="5.28515625" customWidth="1"/>
    <col min="14868" max="14868" width="10.42578125" customWidth="1"/>
    <col min="14869" max="14869" width="4.28515625" customWidth="1"/>
    <col min="15105" max="15105" width="4.5703125" customWidth="1"/>
    <col min="15106" max="15106" width="24.42578125" customWidth="1"/>
    <col min="15108" max="15108" width="3.28515625" customWidth="1"/>
    <col min="15109" max="15112" width="3.42578125" customWidth="1"/>
    <col min="15113" max="15113" width="1.140625" customWidth="1"/>
    <col min="15114" max="15117" width="3.7109375" customWidth="1"/>
    <col min="15118" max="15118" width="1.140625" customWidth="1"/>
    <col min="15119" max="15119" width="6.7109375" customWidth="1"/>
    <col min="15120" max="15120" width="1.140625" customWidth="1"/>
    <col min="15121" max="15121" width="32.5703125" customWidth="1"/>
    <col min="15122" max="15122" width="1.140625" customWidth="1"/>
    <col min="15123" max="15123" width="5.28515625" customWidth="1"/>
    <col min="15124" max="15124" width="10.42578125" customWidth="1"/>
    <col min="15125" max="15125" width="4.28515625" customWidth="1"/>
    <col min="15361" max="15361" width="4.5703125" customWidth="1"/>
    <col min="15362" max="15362" width="24.42578125" customWidth="1"/>
    <col min="15364" max="15364" width="3.28515625" customWidth="1"/>
    <col min="15365" max="15368" width="3.42578125" customWidth="1"/>
    <col min="15369" max="15369" width="1.140625" customWidth="1"/>
    <col min="15370" max="15373" width="3.7109375" customWidth="1"/>
    <col min="15374" max="15374" width="1.140625" customWidth="1"/>
    <col min="15375" max="15375" width="6.7109375" customWidth="1"/>
    <col min="15376" max="15376" width="1.140625" customWidth="1"/>
    <col min="15377" max="15377" width="32.5703125" customWidth="1"/>
    <col min="15378" max="15378" width="1.140625" customWidth="1"/>
    <col min="15379" max="15379" width="5.28515625" customWidth="1"/>
    <col min="15380" max="15380" width="10.42578125" customWidth="1"/>
    <col min="15381" max="15381" width="4.28515625" customWidth="1"/>
    <col min="15617" max="15617" width="4.5703125" customWidth="1"/>
    <col min="15618" max="15618" width="24.42578125" customWidth="1"/>
    <col min="15620" max="15620" width="3.28515625" customWidth="1"/>
    <col min="15621" max="15624" width="3.42578125" customWidth="1"/>
    <col min="15625" max="15625" width="1.140625" customWidth="1"/>
    <col min="15626" max="15629" width="3.7109375" customWidth="1"/>
    <col min="15630" max="15630" width="1.140625" customWidth="1"/>
    <col min="15631" max="15631" width="6.7109375" customWidth="1"/>
    <col min="15632" max="15632" width="1.140625" customWidth="1"/>
    <col min="15633" max="15633" width="32.5703125" customWidth="1"/>
    <col min="15634" max="15634" width="1.140625" customWidth="1"/>
    <col min="15635" max="15635" width="5.28515625" customWidth="1"/>
    <col min="15636" max="15636" width="10.42578125" customWidth="1"/>
    <col min="15637" max="15637" width="4.28515625" customWidth="1"/>
    <col min="15873" max="15873" width="4.5703125" customWidth="1"/>
    <col min="15874" max="15874" width="24.42578125" customWidth="1"/>
    <col min="15876" max="15876" width="3.28515625" customWidth="1"/>
    <col min="15877" max="15880" width="3.42578125" customWidth="1"/>
    <col min="15881" max="15881" width="1.140625" customWidth="1"/>
    <col min="15882" max="15885" width="3.7109375" customWidth="1"/>
    <col min="15886" max="15886" width="1.140625" customWidth="1"/>
    <col min="15887" max="15887" width="6.7109375" customWidth="1"/>
    <col min="15888" max="15888" width="1.140625" customWidth="1"/>
    <col min="15889" max="15889" width="32.5703125" customWidth="1"/>
    <col min="15890" max="15890" width="1.140625" customWidth="1"/>
    <col min="15891" max="15891" width="5.28515625" customWidth="1"/>
    <col min="15892" max="15892" width="10.42578125" customWidth="1"/>
    <col min="15893" max="15893" width="4.28515625" customWidth="1"/>
    <col min="16129" max="16129" width="4.5703125" customWidth="1"/>
    <col min="16130" max="16130" width="24.42578125" customWidth="1"/>
    <col min="16132" max="16132" width="3.28515625" customWidth="1"/>
    <col min="16133" max="16136" width="3.42578125" customWidth="1"/>
    <col min="16137" max="16137" width="1.140625" customWidth="1"/>
    <col min="16138" max="16141" width="3.7109375" customWidth="1"/>
    <col min="16142" max="16142" width="1.140625" customWidth="1"/>
    <col min="16143" max="16143" width="6.7109375" customWidth="1"/>
    <col min="16144" max="16144" width="1.140625" customWidth="1"/>
    <col min="16145" max="16145" width="32.5703125" customWidth="1"/>
    <col min="16146" max="16146" width="1.140625" customWidth="1"/>
    <col min="16147" max="16147" width="5.28515625" customWidth="1"/>
    <col min="16148" max="16148" width="10.42578125" customWidth="1"/>
    <col min="16149" max="16149" width="4.28515625" customWidth="1"/>
  </cols>
  <sheetData>
    <row r="1" spans="1:21" x14ac:dyDescent="0.25">
      <c r="A1" s="1" t="s">
        <v>0</v>
      </c>
      <c r="B1" s="2" t="s">
        <v>1</v>
      </c>
      <c r="C1" s="2" t="s">
        <v>2</v>
      </c>
      <c r="D1" s="3"/>
      <c r="E1" s="45" t="s">
        <v>3</v>
      </c>
      <c r="F1" s="46"/>
      <c r="G1" s="46"/>
      <c r="H1" s="47"/>
      <c r="I1" s="4"/>
      <c r="J1" s="45" t="s">
        <v>4</v>
      </c>
      <c r="K1" s="46"/>
      <c r="L1" s="46"/>
      <c r="M1" s="47"/>
      <c r="N1" s="5"/>
      <c r="O1" s="6" t="s">
        <v>5</v>
      </c>
      <c r="P1" s="5"/>
      <c r="Q1" s="7" t="s">
        <v>6</v>
      </c>
    </row>
    <row r="2" spans="1:21" ht="15.75" thickBot="1" x14ac:dyDescent="0.3">
      <c r="A2" s="10"/>
      <c r="B2" s="2"/>
      <c r="C2" s="2"/>
      <c r="D2" s="50"/>
      <c r="E2" s="49" t="s">
        <v>7</v>
      </c>
      <c r="F2" s="49" t="s">
        <v>8</v>
      </c>
      <c r="G2" s="49" t="s">
        <v>9</v>
      </c>
      <c r="H2" s="49" t="s">
        <v>10</v>
      </c>
      <c r="I2" s="5"/>
      <c r="J2" s="49" t="s">
        <v>7</v>
      </c>
      <c r="K2" s="49" t="s">
        <v>8</v>
      </c>
      <c r="L2" s="49" t="s">
        <v>9</v>
      </c>
      <c r="M2" s="49" t="s">
        <v>10</v>
      </c>
      <c r="N2" s="4"/>
      <c r="O2" s="49"/>
      <c r="P2" s="5"/>
      <c r="Q2" s="11"/>
    </row>
    <row r="3" spans="1:21" ht="20.100000000000001" customHeight="1" thickBot="1" x14ac:dyDescent="0.3">
      <c r="A3" s="12">
        <v>1</v>
      </c>
      <c r="B3" s="12" t="s">
        <v>11</v>
      </c>
      <c r="C3" s="12" t="s">
        <v>12</v>
      </c>
      <c r="D3" s="51">
        <f>SUM(E3:H3)</f>
        <v>52</v>
      </c>
      <c r="E3" s="19">
        <v>15</v>
      </c>
      <c r="F3" s="19">
        <v>22</v>
      </c>
      <c r="G3" s="19">
        <v>8</v>
      </c>
      <c r="H3" s="19">
        <v>7</v>
      </c>
      <c r="I3" s="14"/>
      <c r="J3" s="22" t="str">
        <f>IF(E3&lt;=9,"R",(IF(E3&gt;=17,"D","I")))</f>
        <v>I</v>
      </c>
      <c r="K3" s="22" t="str">
        <f>IF(F3&lt;=9,"R",(IF(F3&gt;=17,"D","I")))</f>
        <v>D</v>
      </c>
      <c r="L3" s="22" t="str">
        <f>IF(G3&lt;=9,"R",(IF(G3&gt;=17,"D","I")))</f>
        <v>R</v>
      </c>
      <c r="M3" s="22" t="str">
        <f>IF(H3&lt;=9,"R",(IF(H3&gt;=17,"D","I")))</f>
        <v>R</v>
      </c>
      <c r="N3" s="15"/>
      <c r="O3" s="48" t="s">
        <v>8</v>
      </c>
      <c r="P3" s="16"/>
      <c r="Q3" s="17"/>
    </row>
    <row r="4" spans="1:21" ht="20.100000000000001" customHeight="1" thickBot="1" x14ac:dyDescent="0.3">
      <c r="A4" s="12">
        <v>2</v>
      </c>
      <c r="B4" s="12" t="s">
        <v>13</v>
      </c>
      <c r="C4" s="12" t="s">
        <v>14</v>
      </c>
      <c r="D4" s="51">
        <f t="shared" ref="D4:D50" si="0">SUM(E4:H4)</f>
        <v>52</v>
      </c>
      <c r="E4" s="19">
        <v>18</v>
      </c>
      <c r="F4" s="19">
        <v>19</v>
      </c>
      <c r="G4" s="19">
        <v>10</v>
      </c>
      <c r="H4" s="19">
        <v>5</v>
      </c>
      <c r="I4" s="14"/>
      <c r="J4" s="22" t="str">
        <f t="shared" ref="J4:M20" si="1">IF(E4&lt;=9,"R",(IF(E4&gt;=17,"D","I")))</f>
        <v>D</v>
      </c>
      <c r="K4" s="22" t="str">
        <f t="shared" si="1"/>
        <v>D</v>
      </c>
      <c r="L4" s="22" t="str">
        <f t="shared" si="1"/>
        <v>I</v>
      </c>
      <c r="M4" s="22" t="str">
        <f t="shared" si="1"/>
        <v>R</v>
      </c>
      <c r="N4" s="15"/>
      <c r="O4" s="17" t="s">
        <v>8</v>
      </c>
      <c r="P4" s="16"/>
      <c r="Q4" s="17"/>
      <c r="S4" s="24" t="s">
        <v>15</v>
      </c>
      <c r="T4" s="25"/>
    </row>
    <row r="5" spans="1:21" ht="20.100000000000001" customHeight="1" x14ac:dyDescent="0.25">
      <c r="A5" s="12">
        <v>3</v>
      </c>
      <c r="B5" s="12" t="s">
        <v>16</v>
      </c>
      <c r="C5" s="12" t="s">
        <v>17</v>
      </c>
      <c r="D5" s="13">
        <f t="shared" si="0"/>
        <v>52</v>
      </c>
      <c r="E5" s="18">
        <v>19</v>
      </c>
      <c r="F5" s="19">
        <v>24</v>
      </c>
      <c r="G5" s="19">
        <v>6</v>
      </c>
      <c r="H5" s="20">
        <v>3</v>
      </c>
      <c r="I5" s="14"/>
      <c r="J5" s="22" t="str">
        <f t="shared" ref="J5:J7" si="2">IF(E5&lt;=9,"R",(IF(E5&gt;=17,"D","I")))</f>
        <v>D</v>
      </c>
      <c r="K5" s="22" t="str">
        <f t="shared" ref="K5:K7" si="3">IF(F5&lt;=9,"R",(IF(F5&gt;=17,"D","I")))</f>
        <v>D</v>
      </c>
      <c r="L5" s="22" t="str">
        <f t="shared" ref="L5:L7" si="4">IF(G5&lt;=9,"R",(IF(G5&gt;=17,"D","I")))</f>
        <v>R</v>
      </c>
      <c r="M5" s="22" t="str">
        <f t="shared" ref="M5:M7" si="5">IF(H5&lt;=9,"R",(IF(H5&gt;=17,"D","I")))</f>
        <v>R</v>
      </c>
      <c r="N5" s="15"/>
      <c r="O5" s="17" t="s">
        <v>8</v>
      </c>
      <c r="P5" s="16"/>
      <c r="Q5" s="17"/>
      <c r="S5" s="26" t="s">
        <v>10</v>
      </c>
      <c r="T5" s="27" t="s">
        <v>18</v>
      </c>
    </row>
    <row r="6" spans="1:21" ht="20.100000000000001" customHeight="1" x14ac:dyDescent="0.25">
      <c r="A6" s="12">
        <v>4</v>
      </c>
      <c r="B6" s="12" t="s">
        <v>19</v>
      </c>
      <c r="C6" s="12" t="s">
        <v>20</v>
      </c>
      <c r="D6" s="13">
        <f t="shared" si="0"/>
        <v>52</v>
      </c>
      <c r="E6" s="18">
        <v>8</v>
      </c>
      <c r="F6" s="19">
        <v>8</v>
      </c>
      <c r="G6" s="19">
        <v>19</v>
      </c>
      <c r="H6" s="20">
        <v>17</v>
      </c>
      <c r="I6" s="14"/>
      <c r="J6" s="22" t="str">
        <f t="shared" si="2"/>
        <v>R</v>
      </c>
      <c r="K6" s="22" t="str">
        <f t="shared" si="3"/>
        <v>R</v>
      </c>
      <c r="L6" s="22" t="str">
        <f t="shared" si="4"/>
        <v>D</v>
      </c>
      <c r="M6" s="22" t="str">
        <f t="shared" si="5"/>
        <v>D</v>
      </c>
      <c r="N6" s="15"/>
      <c r="O6" s="17" t="s">
        <v>9</v>
      </c>
      <c r="P6" s="16"/>
      <c r="Q6" s="17"/>
      <c r="S6" s="28" t="s">
        <v>21</v>
      </c>
      <c r="T6" s="29" t="s">
        <v>22</v>
      </c>
    </row>
    <row r="7" spans="1:21" ht="20.100000000000001" customHeight="1" thickBot="1" x14ac:dyDescent="0.3">
      <c r="A7" s="12">
        <v>5</v>
      </c>
      <c r="B7" s="12" t="s">
        <v>23</v>
      </c>
      <c r="C7" s="12" t="s">
        <v>20</v>
      </c>
      <c r="D7" s="13">
        <f t="shared" si="0"/>
        <v>52</v>
      </c>
      <c r="E7" s="18">
        <v>16</v>
      </c>
      <c r="F7" s="19">
        <v>15</v>
      </c>
      <c r="G7" s="19">
        <v>10</v>
      </c>
      <c r="H7" s="20">
        <v>11</v>
      </c>
      <c r="I7" s="14"/>
      <c r="J7" s="22" t="str">
        <f t="shared" si="2"/>
        <v>I</v>
      </c>
      <c r="K7" s="22" t="str">
        <f t="shared" si="3"/>
        <v>I</v>
      </c>
      <c r="L7" s="22" t="str">
        <f t="shared" si="4"/>
        <v>I</v>
      </c>
      <c r="M7" s="22" t="str">
        <f t="shared" si="5"/>
        <v>I</v>
      </c>
      <c r="N7" s="15"/>
      <c r="O7" s="17" t="s">
        <v>7</v>
      </c>
      <c r="P7" s="16"/>
      <c r="Q7" s="17"/>
      <c r="S7" s="30" t="s">
        <v>24</v>
      </c>
      <c r="T7" s="31" t="s">
        <v>25</v>
      </c>
    </row>
    <row r="8" spans="1:21" ht="20.100000000000001" customHeight="1" x14ac:dyDescent="0.25">
      <c r="A8" s="12">
        <v>6</v>
      </c>
      <c r="B8" s="12" t="s">
        <v>26</v>
      </c>
      <c r="C8" s="12" t="s">
        <v>27</v>
      </c>
      <c r="D8" s="13">
        <f t="shared" si="0"/>
        <v>52</v>
      </c>
      <c r="E8" s="18">
        <v>21</v>
      </c>
      <c r="F8" s="19">
        <v>21</v>
      </c>
      <c r="G8" s="19">
        <v>4</v>
      </c>
      <c r="H8" s="20">
        <v>6</v>
      </c>
      <c r="I8" s="14"/>
      <c r="J8" s="21" t="str">
        <f t="shared" si="1"/>
        <v>D</v>
      </c>
      <c r="K8" s="22" t="str">
        <f t="shared" si="1"/>
        <v>D</v>
      </c>
      <c r="L8" s="22" t="str">
        <f t="shared" si="1"/>
        <v>R</v>
      </c>
      <c r="M8" s="23" t="str">
        <f t="shared" si="1"/>
        <v>R</v>
      </c>
      <c r="N8" s="15"/>
      <c r="O8" s="17" t="s">
        <v>36</v>
      </c>
      <c r="P8" s="16"/>
      <c r="Q8" s="17"/>
    </row>
    <row r="9" spans="1:21" ht="20.100000000000001" customHeight="1" x14ac:dyDescent="0.25">
      <c r="A9" s="12">
        <v>7</v>
      </c>
      <c r="B9" s="12" t="s">
        <v>28</v>
      </c>
      <c r="C9" s="12" t="s">
        <v>29</v>
      </c>
      <c r="D9" s="13">
        <f t="shared" si="0"/>
        <v>52</v>
      </c>
      <c r="E9" s="18">
        <v>17</v>
      </c>
      <c r="F9" s="19">
        <v>16</v>
      </c>
      <c r="G9" s="19">
        <v>8</v>
      </c>
      <c r="H9" s="20">
        <v>11</v>
      </c>
      <c r="I9" s="14"/>
      <c r="J9" s="21" t="str">
        <f t="shared" si="1"/>
        <v>D</v>
      </c>
      <c r="K9" s="22" t="str">
        <f t="shared" si="1"/>
        <v>I</v>
      </c>
      <c r="L9" s="22" t="str">
        <f t="shared" si="1"/>
        <v>R</v>
      </c>
      <c r="M9" s="23" t="str">
        <f t="shared" si="1"/>
        <v>I</v>
      </c>
      <c r="N9" s="15"/>
      <c r="O9" s="17" t="s">
        <v>7</v>
      </c>
      <c r="P9" s="16"/>
      <c r="Q9" s="17"/>
      <c r="S9" s="32" t="s">
        <v>30</v>
      </c>
      <c r="T9" s="32"/>
      <c r="U9" s="33" t="s">
        <v>31</v>
      </c>
    </row>
    <row r="10" spans="1:21" ht="20.100000000000001" customHeight="1" x14ac:dyDescent="0.25">
      <c r="A10" s="12">
        <v>8</v>
      </c>
      <c r="B10" s="12" t="s">
        <v>32</v>
      </c>
      <c r="C10" s="12" t="s">
        <v>33</v>
      </c>
      <c r="D10" s="13">
        <f t="shared" si="0"/>
        <v>52</v>
      </c>
      <c r="E10" s="18">
        <v>22</v>
      </c>
      <c r="F10" s="19">
        <v>18</v>
      </c>
      <c r="G10" s="19">
        <v>10</v>
      </c>
      <c r="H10" s="20">
        <v>2</v>
      </c>
      <c r="I10" s="14"/>
      <c r="J10" s="21" t="str">
        <f t="shared" si="1"/>
        <v>D</v>
      </c>
      <c r="K10" s="22" t="str">
        <f t="shared" si="1"/>
        <v>D</v>
      </c>
      <c r="L10" s="22" t="str">
        <f t="shared" si="1"/>
        <v>I</v>
      </c>
      <c r="M10" s="23" t="str">
        <f t="shared" si="1"/>
        <v>R</v>
      </c>
      <c r="N10" s="15"/>
      <c r="O10" s="17" t="s">
        <v>7</v>
      </c>
      <c r="P10" s="16"/>
      <c r="Q10" s="17"/>
      <c r="S10" s="34" t="s">
        <v>7</v>
      </c>
      <c r="T10" s="35">
        <f>COUNTIF(O3:O50,"A")</f>
        <v>20</v>
      </c>
      <c r="U10" s="36">
        <f>(T10*100)/$T$17</f>
        <v>41.666666666666664</v>
      </c>
    </row>
    <row r="11" spans="1:21" ht="20.100000000000001" customHeight="1" x14ac:dyDescent="0.25">
      <c r="A11" s="12">
        <v>9</v>
      </c>
      <c r="B11" s="12" t="s">
        <v>34</v>
      </c>
      <c r="C11" s="12" t="s">
        <v>35</v>
      </c>
      <c r="D11" s="13">
        <f t="shared" si="0"/>
        <v>52</v>
      </c>
      <c r="E11" s="18">
        <v>19</v>
      </c>
      <c r="F11" s="19">
        <v>11</v>
      </c>
      <c r="G11" s="19">
        <v>12</v>
      </c>
      <c r="H11" s="20">
        <v>10</v>
      </c>
      <c r="I11" s="14"/>
      <c r="J11" s="21" t="str">
        <f t="shared" si="1"/>
        <v>D</v>
      </c>
      <c r="K11" s="22" t="str">
        <f t="shared" si="1"/>
        <v>I</v>
      </c>
      <c r="L11" s="22" t="str">
        <f t="shared" si="1"/>
        <v>I</v>
      </c>
      <c r="M11" s="23" t="str">
        <f t="shared" si="1"/>
        <v>I</v>
      </c>
      <c r="N11" s="15"/>
      <c r="O11" s="17" t="s">
        <v>7</v>
      </c>
      <c r="P11" s="16"/>
      <c r="Q11" s="17"/>
      <c r="S11" s="34" t="s">
        <v>36</v>
      </c>
      <c r="T11" s="35">
        <f>COUNTIF(O3:O50,"AB")</f>
        <v>8</v>
      </c>
      <c r="U11" s="36">
        <f t="shared" ref="U11:U16" si="6">(T11*100)/$T$17</f>
        <v>16.666666666666668</v>
      </c>
    </row>
    <row r="12" spans="1:21" ht="20.100000000000001" customHeight="1" x14ac:dyDescent="0.25">
      <c r="A12" s="12">
        <v>10</v>
      </c>
      <c r="B12" s="12" t="s">
        <v>37</v>
      </c>
      <c r="C12" s="12" t="s">
        <v>38</v>
      </c>
      <c r="D12" s="13">
        <f t="shared" si="0"/>
        <v>52</v>
      </c>
      <c r="E12" s="18">
        <v>16</v>
      </c>
      <c r="F12" s="19">
        <v>19</v>
      </c>
      <c r="G12" s="19">
        <v>12</v>
      </c>
      <c r="H12" s="20">
        <v>5</v>
      </c>
      <c r="I12" s="14"/>
      <c r="J12" s="21" t="str">
        <f t="shared" si="1"/>
        <v>I</v>
      </c>
      <c r="K12" s="22" t="str">
        <f t="shared" si="1"/>
        <v>D</v>
      </c>
      <c r="L12" s="22"/>
      <c r="M12" s="23" t="str">
        <f t="shared" si="1"/>
        <v>R</v>
      </c>
      <c r="O12" s="17" t="s">
        <v>8</v>
      </c>
      <c r="P12" s="16"/>
      <c r="Q12" s="17"/>
      <c r="S12" s="34" t="s">
        <v>8</v>
      </c>
      <c r="T12" s="35">
        <f>COUNTIF(O3:O50,"B")</f>
        <v>9</v>
      </c>
      <c r="U12" s="36">
        <f t="shared" si="6"/>
        <v>18.75</v>
      </c>
    </row>
    <row r="13" spans="1:21" ht="20.100000000000001" customHeight="1" x14ac:dyDescent="0.25">
      <c r="A13" s="12">
        <v>11</v>
      </c>
      <c r="B13" s="12" t="s">
        <v>39</v>
      </c>
      <c r="C13" s="12" t="s">
        <v>40</v>
      </c>
      <c r="D13" s="13">
        <f t="shared" si="0"/>
        <v>52</v>
      </c>
      <c r="E13" s="18">
        <v>15</v>
      </c>
      <c r="F13" s="19">
        <v>11</v>
      </c>
      <c r="G13" s="19">
        <v>12</v>
      </c>
      <c r="H13" s="20">
        <v>14</v>
      </c>
      <c r="I13" s="14"/>
      <c r="J13" s="21" t="str">
        <f t="shared" si="1"/>
        <v>I</v>
      </c>
      <c r="K13" s="22" t="str">
        <f t="shared" si="1"/>
        <v>I</v>
      </c>
      <c r="L13" s="22" t="str">
        <f t="shared" si="1"/>
        <v>I</v>
      </c>
      <c r="M13" s="23" t="str">
        <f t="shared" si="1"/>
        <v>I</v>
      </c>
      <c r="O13" s="17" t="s">
        <v>7</v>
      </c>
      <c r="P13" s="16"/>
      <c r="Q13" s="17"/>
      <c r="S13" s="34" t="s">
        <v>41</v>
      </c>
      <c r="T13" s="35">
        <f>COUNTIF(O3:O50,"CD")</f>
        <v>1</v>
      </c>
      <c r="U13" s="36">
        <f t="shared" si="6"/>
        <v>2.0833333333333335</v>
      </c>
    </row>
    <row r="14" spans="1:21" ht="20.100000000000001" customHeight="1" x14ac:dyDescent="0.25">
      <c r="A14" s="12">
        <v>12</v>
      </c>
      <c r="B14" s="12" t="s">
        <v>42</v>
      </c>
      <c r="C14" s="12" t="s">
        <v>43</v>
      </c>
      <c r="D14" s="13">
        <f t="shared" si="0"/>
        <v>52</v>
      </c>
      <c r="E14" s="18">
        <v>9</v>
      </c>
      <c r="F14" s="19">
        <v>7</v>
      </c>
      <c r="G14" s="19">
        <v>20</v>
      </c>
      <c r="H14" s="20">
        <v>16</v>
      </c>
      <c r="I14" s="14"/>
      <c r="J14" s="21" t="str">
        <f t="shared" si="1"/>
        <v>R</v>
      </c>
      <c r="K14" s="22" t="str">
        <f t="shared" si="1"/>
        <v>R</v>
      </c>
      <c r="L14" s="22" t="str">
        <f t="shared" si="1"/>
        <v>D</v>
      </c>
      <c r="M14" s="23" t="str">
        <f>IF(H14&lt;=9,"R",(IF(H14&gt;=17,"D","I")))</f>
        <v>I</v>
      </c>
      <c r="O14" s="17" t="s">
        <v>9</v>
      </c>
      <c r="P14" s="16"/>
      <c r="Q14" s="17"/>
      <c r="S14" s="34" t="s">
        <v>112</v>
      </c>
      <c r="T14" s="35">
        <f>COUNTIF(O4:O51,"AC")</f>
        <v>2</v>
      </c>
      <c r="U14" s="36">
        <f t="shared" si="6"/>
        <v>4.166666666666667</v>
      </c>
    </row>
    <row r="15" spans="1:21" ht="20.100000000000001" customHeight="1" x14ac:dyDescent="0.25">
      <c r="A15" s="12">
        <v>13</v>
      </c>
      <c r="B15" s="12" t="s">
        <v>44</v>
      </c>
      <c r="C15" s="12" t="s">
        <v>45</v>
      </c>
      <c r="D15" s="13">
        <f t="shared" si="0"/>
        <v>52</v>
      </c>
      <c r="E15" s="18">
        <v>14</v>
      </c>
      <c r="F15" s="19">
        <v>10</v>
      </c>
      <c r="G15" s="19">
        <v>19</v>
      </c>
      <c r="H15" s="20">
        <v>9</v>
      </c>
      <c r="I15" s="14"/>
      <c r="J15" s="21" t="str">
        <f t="shared" si="1"/>
        <v>I</v>
      </c>
      <c r="K15" s="22" t="str">
        <f t="shared" si="1"/>
        <v>I</v>
      </c>
      <c r="L15" s="22" t="str">
        <f t="shared" si="1"/>
        <v>D</v>
      </c>
      <c r="M15" s="23" t="str">
        <f>IF(H15&lt;=9,"R",(IF(H15&gt;=17,"D","I")))</f>
        <v>R</v>
      </c>
      <c r="O15" s="17" t="s">
        <v>9</v>
      </c>
      <c r="P15" s="16"/>
      <c r="Q15" s="17"/>
      <c r="S15" s="34" t="s">
        <v>9</v>
      </c>
      <c r="T15" s="35">
        <f>COUNTIF(O3:O50,"C")</f>
        <v>6</v>
      </c>
      <c r="U15" s="36">
        <f t="shared" si="6"/>
        <v>12.5</v>
      </c>
    </row>
    <row r="16" spans="1:21" ht="20.100000000000001" customHeight="1" x14ac:dyDescent="0.25">
      <c r="A16" s="12">
        <v>14</v>
      </c>
      <c r="B16" s="12" t="s">
        <v>46</v>
      </c>
      <c r="C16" s="12" t="s">
        <v>47</v>
      </c>
      <c r="D16" s="13">
        <f t="shared" si="0"/>
        <v>52</v>
      </c>
      <c r="E16" s="18">
        <v>23</v>
      </c>
      <c r="F16" s="19">
        <v>23</v>
      </c>
      <c r="G16" s="19">
        <v>4</v>
      </c>
      <c r="H16" s="20">
        <v>2</v>
      </c>
      <c r="I16" s="14"/>
      <c r="J16" s="21" t="str">
        <f t="shared" si="1"/>
        <v>D</v>
      </c>
      <c r="K16" s="22" t="str">
        <f t="shared" si="1"/>
        <v>D</v>
      </c>
      <c r="L16" s="22" t="str">
        <f t="shared" si="1"/>
        <v>R</v>
      </c>
      <c r="M16" s="23" t="str">
        <f t="shared" si="1"/>
        <v>R</v>
      </c>
      <c r="O16" s="17" t="s">
        <v>36</v>
      </c>
      <c r="P16" s="16"/>
      <c r="Q16" s="17"/>
      <c r="S16" s="34" t="s">
        <v>10</v>
      </c>
      <c r="T16" s="35">
        <f>COUNTIF(O3:O50,"D")</f>
        <v>2</v>
      </c>
      <c r="U16" s="36">
        <f t="shared" si="6"/>
        <v>4.166666666666667</v>
      </c>
    </row>
    <row r="17" spans="1:21" ht="20.100000000000001" customHeight="1" x14ac:dyDescent="0.25">
      <c r="A17" s="12">
        <v>15</v>
      </c>
      <c r="B17" s="12" t="s">
        <v>49</v>
      </c>
      <c r="C17" s="12" t="s">
        <v>50</v>
      </c>
      <c r="D17" s="13">
        <f>SUM(E17:H17)</f>
        <v>52</v>
      </c>
      <c r="E17" s="18">
        <v>14</v>
      </c>
      <c r="F17" s="19">
        <v>11</v>
      </c>
      <c r="G17" s="19">
        <v>14</v>
      </c>
      <c r="H17" s="20">
        <v>13</v>
      </c>
      <c r="I17" s="14"/>
      <c r="J17" s="21" t="str">
        <f t="shared" si="1"/>
        <v>I</v>
      </c>
      <c r="K17" s="22" t="str">
        <f t="shared" si="1"/>
        <v>I</v>
      </c>
      <c r="L17" s="22" t="str">
        <f t="shared" si="1"/>
        <v>I</v>
      </c>
      <c r="M17" s="23" t="str">
        <f t="shared" si="1"/>
        <v>I</v>
      </c>
      <c r="O17" s="17" t="s">
        <v>112</v>
      </c>
      <c r="P17" s="16"/>
      <c r="Q17" s="17"/>
      <c r="S17" s="34" t="s">
        <v>48</v>
      </c>
      <c r="T17" s="35">
        <f>SUM(T10:T16)</f>
        <v>48</v>
      </c>
      <c r="U17" s="36">
        <f>(T17*100)/$T$17</f>
        <v>100</v>
      </c>
    </row>
    <row r="18" spans="1:21" ht="20.100000000000001" customHeight="1" x14ac:dyDescent="0.25">
      <c r="A18" s="12">
        <v>16</v>
      </c>
      <c r="B18" s="12" t="s">
        <v>51</v>
      </c>
      <c r="C18" s="12" t="s">
        <v>52</v>
      </c>
      <c r="D18" s="13">
        <f t="shared" si="0"/>
        <v>52</v>
      </c>
      <c r="E18" s="18">
        <v>13</v>
      </c>
      <c r="F18" s="19">
        <v>16</v>
      </c>
      <c r="G18" s="19">
        <v>15</v>
      </c>
      <c r="H18" s="20">
        <v>8</v>
      </c>
      <c r="I18" s="14"/>
      <c r="J18" s="21" t="str">
        <f t="shared" si="1"/>
        <v>I</v>
      </c>
      <c r="K18" s="22" t="str">
        <f t="shared" si="1"/>
        <v>I</v>
      </c>
      <c r="L18" s="22" t="str">
        <f t="shared" si="1"/>
        <v>I</v>
      </c>
      <c r="M18" s="23" t="str">
        <f t="shared" si="1"/>
        <v>R</v>
      </c>
      <c r="O18" s="17" t="s">
        <v>8</v>
      </c>
      <c r="P18" s="16"/>
      <c r="Q18" s="17"/>
    </row>
    <row r="19" spans="1:21" ht="20.100000000000001" customHeight="1" x14ac:dyDescent="0.25">
      <c r="A19" s="12">
        <v>17</v>
      </c>
      <c r="B19" s="12" t="s">
        <v>53</v>
      </c>
      <c r="C19" s="12" t="s">
        <v>54</v>
      </c>
      <c r="D19" s="13">
        <f t="shared" si="0"/>
        <v>52</v>
      </c>
      <c r="E19" s="18">
        <v>21</v>
      </c>
      <c r="F19" s="19">
        <v>21</v>
      </c>
      <c r="G19" s="19">
        <v>6</v>
      </c>
      <c r="H19" s="20">
        <v>4</v>
      </c>
      <c r="I19" s="14"/>
      <c r="J19" s="21" t="str">
        <f t="shared" si="1"/>
        <v>D</v>
      </c>
      <c r="K19" s="22" t="str">
        <f t="shared" si="1"/>
        <v>D</v>
      </c>
      <c r="L19" s="22" t="str">
        <f t="shared" si="1"/>
        <v>R</v>
      </c>
      <c r="M19" s="23" t="str">
        <f t="shared" si="1"/>
        <v>R</v>
      </c>
      <c r="O19" s="17" t="s">
        <v>36</v>
      </c>
      <c r="P19" s="16"/>
      <c r="Q19" s="17"/>
    </row>
    <row r="20" spans="1:21" ht="20.100000000000001" customHeight="1" x14ac:dyDescent="0.25">
      <c r="A20" s="12">
        <v>18</v>
      </c>
      <c r="B20" s="12" t="s">
        <v>55</v>
      </c>
      <c r="C20" s="12" t="s">
        <v>56</v>
      </c>
      <c r="D20" s="13">
        <f t="shared" si="0"/>
        <v>52</v>
      </c>
      <c r="E20" s="18">
        <v>21</v>
      </c>
      <c r="F20" s="19">
        <v>20</v>
      </c>
      <c r="G20" s="19">
        <v>3</v>
      </c>
      <c r="H20" s="20">
        <v>8</v>
      </c>
      <c r="I20" s="14"/>
      <c r="J20" s="21" t="str">
        <f t="shared" si="1"/>
        <v>D</v>
      </c>
      <c r="K20" s="22" t="str">
        <f t="shared" si="1"/>
        <v>D</v>
      </c>
      <c r="L20" s="22" t="str">
        <f t="shared" si="1"/>
        <v>R</v>
      </c>
      <c r="M20" s="23" t="str">
        <f t="shared" si="1"/>
        <v>R</v>
      </c>
      <c r="O20" s="17" t="s">
        <v>7</v>
      </c>
      <c r="P20" s="16"/>
      <c r="Q20" s="17"/>
    </row>
    <row r="21" spans="1:21" ht="20.100000000000001" customHeight="1" x14ac:dyDescent="0.25">
      <c r="A21" s="12">
        <v>19</v>
      </c>
      <c r="B21" s="12" t="s">
        <v>57</v>
      </c>
      <c r="C21" s="12" t="s">
        <v>58</v>
      </c>
      <c r="D21" s="13">
        <f t="shared" si="0"/>
        <v>52</v>
      </c>
      <c r="E21" s="18">
        <v>13</v>
      </c>
      <c r="F21" s="19">
        <v>9</v>
      </c>
      <c r="G21" s="19">
        <v>18</v>
      </c>
      <c r="H21" s="20">
        <v>12</v>
      </c>
      <c r="I21" s="14"/>
      <c r="J21" s="21" t="str">
        <f t="shared" ref="J21:M38" si="7">IF(E21&lt;=9,"R",(IF(E21&gt;=17,"D","I")))</f>
        <v>I</v>
      </c>
      <c r="K21" s="22" t="str">
        <f t="shared" si="7"/>
        <v>R</v>
      </c>
      <c r="L21" s="22" t="str">
        <f t="shared" si="7"/>
        <v>D</v>
      </c>
      <c r="M21" s="23" t="str">
        <f t="shared" si="7"/>
        <v>I</v>
      </c>
      <c r="O21" s="17" t="s">
        <v>9</v>
      </c>
      <c r="P21" s="16"/>
      <c r="Q21" s="17"/>
    </row>
    <row r="22" spans="1:21" ht="20.100000000000001" customHeight="1" x14ac:dyDescent="0.25">
      <c r="A22" s="12">
        <v>20</v>
      </c>
      <c r="B22" s="12" t="s">
        <v>59</v>
      </c>
      <c r="C22" s="12" t="s">
        <v>60</v>
      </c>
      <c r="D22" s="13">
        <f t="shared" si="0"/>
        <v>51</v>
      </c>
      <c r="E22" s="18">
        <v>20</v>
      </c>
      <c r="F22" s="19">
        <v>19</v>
      </c>
      <c r="G22" s="19">
        <v>7</v>
      </c>
      <c r="H22" s="20">
        <v>5</v>
      </c>
      <c r="I22" s="14"/>
      <c r="J22" s="21" t="str">
        <f t="shared" si="7"/>
        <v>D</v>
      </c>
      <c r="K22" s="22" t="str">
        <f t="shared" si="7"/>
        <v>D</v>
      </c>
      <c r="L22" s="22" t="str">
        <f t="shared" si="7"/>
        <v>R</v>
      </c>
      <c r="M22" s="23" t="str">
        <f t="shared" si="7"/>
        <v>R</v>
      </c>
      <c r="O22" s="17" t="s">
        <v>7</v>
      </c>
      <c r="P22" s="16"/>
      <c r="Q22" s="17"/>
    </row>
    <row r="23" spans="1:21" ht="20.100000000000001" customHeight="1" x14ac:dyDescent="0.25">
      <c r="A23" s="12">
        <v>21</v>
      </c>
      <c r="B23" s="12" t="s">
        <v>61</v>
      </c>
      <c r="C23" s="12" t="s">
        <v>62</v>
      </c>
      <c r="D23" s="13">
        <f t="shared" si="0"/>
        <v>52</v>
      </c>
      <c r="E23" s="18">
        <v>12</v>
      </c>
      <c r="F23" s="19">
        <v>10</v>
      </c>
      <c r="G23" s="19">
        <v>15</v>
      </c>
      <c r="H23" s="20">
        <v>15</v>
      </c>
      <c r="I23" s="14"/>
      <c r="J23" s="21" t="str">
        <f t="shared" ref="J23" si="8">IF(E23&lt;=9,"R",(IF(E23&gt;=17,"D","I")))</f>
        <v>I</v>
      </c>
      <c r="K23" s="22" t="str">
        <f t="shared" ref="K23" si="9">IF(F23&lt;=9,"R",(IF(F23&gt;=17,"D","I")))</f>
        <v>I</v>
      </c>
      <c r="L23" s="22" t="str">
        <f t="shared" ref="L23" si="10">IF(G23&lt;=9,"R",(IF(G23&gt;=17,"D","I")))</f>
        <v>I</v>
      </c>
      <c r="M23" s="23" t="str">
        <f t="shared" ref="M23" si="11">IF(H23&lt;=9,"R",(IF(H23&gt;=17,"D","I")))</f>
        <v>I</v>
      </c>
      <c r="O23" s="17" t="s">
        <v>41</v>
      </c>
      <c r="P23" s="16"/>
      <c r="Q23" s="17"/>
    </row>
    <row r="24" spans="1:21" ht="20.100000000000001" customHeight="1" x14ac:dyDescent="0.25">
      <c r="A24" s="12">
        <v>22</v>
      </c>
      <c r="B24" s="12" t="s">
        <v>63</v>
      </c>
      <c r="C24" s="12" t="s">
        <v>64</v>
      </c>
      <c r="D24" s="13">
        <f t="shared" si="0"/>
        <v>52</v>
      </c>
      <c r="E24" s="18">
        <v>22</v>
      </c>
      <c r="F24" s="19">
        <v>21</v>
      </c>
      <c r="G24" s="19">
        <v>6</v>
      </c>
      <c r="H24" s="20">
        <v>3</v>
      </c>
      <c r="I24" s="14"/>
      <c r="J24" s="21" t="str">
        <f t="shared" si="7"/>
        <v>D</v>
      </c>
      <c r="K24" s="22" t="str">
        <f t="shared" si="7"/>
        <v>D</v>
      </c>
      <c r="L24" s="22" t="str">
        <f t="shared" si="7"/>
        <v>R</v>
      </c>
      <c r="M24" s="23" t="str">
        <f t="shared" si="7"/>
        <v>R</v>
      </c>
      <c r="O24" s="17" t="s">
        <v>7</v>
      </c>
      <c r="P24" s="16"/>
      <c r="Q24" s="38"/>
    </row>
    <row r="25" spans="1:21" ht="20.100000000000001" customHeight="1" x14ac:dyDescent="0.25">
      <c r="A25" s="12">
        <v>23</v>
      </c>
      <c r="B25" s="12" t="s">
        <v>65</v>
      </c>
      <c r="C25" s="12" t="s">
        <v>66</v>
      </c>
      <c r="D25" s="13">
        <f t="shared" si="0"/>
        <v>52</v>
      </c>
      <c r="E25" s="18">
        <v>17</v>
      </c>
      <c r="F25" s="19">
        <v>17</v>
      </c>
      <c r="G25" s="19">
        <v>14</v>
      </c>
      <c r="H25" s="20">
        <v>4</v>
      </c>
      <c r="I25" s="14"/>
      <c r="J25" s="21" t="str">
        <f t="shared" si="7"/>
        <v>D</v>
      </c>
      <c r="K25" s="22" t="str">
        <f t="shared" si="7"/>
        <v>D</v>
      </c>
      <c r="L25" s="22" t="str">
        <f t="shared" si="7"/>
        <v>I</v>
      </c>
      <c r="M25" s="23" t="str">
        <f t="shared" si="7"/>
        <v>R</v>
      </c>
      <c r="O25" s="17" t="s">
        <v>36</v>
      </c>
      <c r="P25" s="16"/>
      <c r="Q25" s="17"/>
    </row>
    <row r="26" spans="1:21" ht="20.100000000000001" customHeight="1" x14ac:dyDescent="0.25">
      <c r="A26" s="12">
        <v>24</v>
      </c>
      <c r="B26" s="12" t="s">
        <v>67</v>
      </c>
      <c r="C26" s="12" t="s">
        <v>68</v>
      </c>
      <c r="D26" s="13">
        <f t="shared" si="0"/>
        <v>52</v>
      </c>
      <c r="E26" s="18">
        <v>13</v>
      </c>
      <c r="F26" s="19">
        <v>15</v>
      </c>
      <c r="G26" s="19">
        <v>12</v>
      </c>
      <c r="H26" s="20">
        <v>12</v>
      </c>
      <c r="I26" s="14"/>
      <c r="J26" s="21" t="str">
        <f t="shared" si="7"/>
        <v>I</v>
      </c>
      <c r="K26" s="22" t="str">
        <f t="shared" si="7"/>
        <v>I</v>
      </c>
      <c r="L26" s="22" t="str">
        <f t="shared" si="7"/>
        <v>I</v>
      </c>
      <c r="M26" s="23" t="str">
        <f t="shared" si="7"/>
        <v>I</v>
      </c>
      <c r="O26" s="17" t="s">
        <v>8</v>
      </c>
      <c r="P26" s="16"/>
      <c r="Q26" s="17"/>
    </row>
    <row r="27" spans="1:21" ht="20.100000000000001" customHeight="1" x14ac:dyDescent="0.25">
      <c r="A27" s="12">
        <v>25</v>
      </c>
      <c r="B27" s="12" t="s">
        <v>69</v>
      </c>
      <c r="C27" s="12" t="s">
        <v>70</v>
      </c>
      <c r="D27" s="13">
        <f t="shared" si="0"/>
        <v>52</v>
      </c>
      <c r="E27" s="18">
        <v>13</v>
      </c>
      <c r="F27" s="19">
        <v>13</v>
      </c>
      <c r="G27" s="19">
        <v>12</v>
      </c>
      <c r="H27" s="20">
        <v>14</v>
      </c>
      <c r="I27" s="14"/>
      <c r="J27" s="21" t="str">
        <f t="shared" si="7"/>
        <v>I</v>
      </c>
      <c r="K27" s="22" t="str">
        <f t="shared" si="7"/>
        <v>I</v>
      </c>
      <c r="L27" s="22" t="str">
        <f t="shared" si="7"/>
        <v>I</v>
      </c>
      <c r="M27" s="23" t="str">
        <f t="shared" si="7"/>
        <v>I</v>
      </c>
      <c r="O27" s="39" t="s">
        <v>10</v>
      </c>
      <c r="Q27" s="17"/>
    </row>
    <row r="28" spans="1:21" ht="20.100000000000001" customHeight="1" x14ac:dyDescent="0.25">
      <c r="A28" s="12">
        <v>26</v>
      </c>
      <c r="B28" s="12" t="s">
        <v>71</v>
      </c>
      <c r="C28" s="12" t="s">
        <v>72</v>
      </c>
      <c r="D28" s="13">
        <f t="shared" si="0"/>
        <v>52</v>
      </c>
      <c r="E28" s="18">
        <v>24</v>
      </c>
      <c r="F28" s="19">
        <v>22</v>
      </c>
      <c r="G28" s="19">
        <v>4</v>
      </c>
      <c r="H28" s="20">
        <v>2</v>
      </c>
      <c r="I28" s="14"/>
      <c r="J28" s="21" t="str">
        <f t="shared" si="7"/>
        <v>D</v>
      </c>
      <c r="K28" s="22" t="str">
        <f t="shared" si="7"/>
        <v>D</v>
      </c>
      <c r="L28" s="22" t="str">
        <f t="shared" si="7"/>
        <v>R</v>
      </c>
      <c r="M28" s="23" t="str">
        <f t="shared" si="7"/>
        <v>R</v>
      </c>
      <c r="O28" s="39" t="s">
        <v>7</v>
      </c>
      <c r="Q28" s="17"/>
    </row>
    <row r="29" spans="1:21" ht="20.100000000000001" customHeight="1" x14ac:dyDescent="0.25">
      <c r="A29" s="12">
        <v>27</v>
      </c>
      <c r="B29" s="12" t="s">
        <v>73</v>
      </c>
      <c r="C29" s="12" t="s">
        <v>74</v>
      </c>
      <c r="D29" s="13">
        <f>SUM(E29:H29)</f>
        <v>52</v>
      </c>
      <c r="E29" s="18">
        <v>19</v>
      </c>
      <c r="F29" s="19">
        <v>18</v>
      </c>
      <c r="G29" s="19">
        <v>9</v>
      </c>
      <c r="H29" s="20">
        <v>6</v>
      </c>
      <c r="I29" s="14"/>
      <c r="J29" s="21" t="str">
        <f t="shared" si="7"/>
        <v>D</v>
      </c>
      <c r="K29" s="22" t="str">
        <f t="shared" si="7"/>
        <v>D</v>
      </c>
      <c r="L29" s="22" t="str">
        <f t="shared" si="7"/>
        <v>R</v>
      </c>
      <c r="M29" s="23" t="str">
        <f t="shared" si="7"/>
        <v>R</v>
      </c>
      <c r="O29" s="17" t="s">
        <v>7</v>
      </c>
      <c r="P29" s="16"/>
      <c r="Q29" s="17"/>
    </row>
    <row r="30" spans="1:21" ht="20.100000000000001" customHeight="1" x14ac:dyDescent="0.25">
      <c r="A30" s="12">
        <v>28</v>
      </c>
      <c r="B30" s="12" t="s">
        <v>75</v>
      </c>
      <c r="C30" s="12" t="s">
        <v>76</v>
      </c>
      <c r="D30" s="13">
        <f t="shared" si="0"/>
        <v>52</v>
      </c>
      <c r="E30" s="21">
        <v>16</v>
      </c>
      <c r="F30" s="22">
        <v>12</v>
      </c>
      <c r="G30" s="22">
        <v>16</v>
      </c>
      <c r="H30" s="23">
        <v>8</v>
      </c>
      <c r="I30" s="14"/>
      <c r="J30" s="21" t="str">
        <f t="shared" si="7"/>
        <v>I</v>
      </c>
      <c r="K30" s="22" t="str">
        <f t="shared" si="7"/>
        <v>I</v>
      </c>
      <c r="L30" s="22" t="str">
        <f t="shared" si="7"/>
        <v>I</v>
      </c>
      <c r="M30" s="23" t="str">
        <f t="shared" si="7"/>
        <v>R</v>
      </c>
      <c r="O30" s="17" t="s">
        <v>112</v>
      </c>
      <c r="P30" s="16"/>
      <c r="Q30" s="17"/>
    </row>
    <row r="31" spans="1:21" ht="20.100000000000001" customHeight="1" x14ac:dyDescent="0.25">
      <c r="A31" s="12">
        <v>29</v>
      </c>
      <c r="B31" s="12" t="s">
        <v>77</v>
      </c>
      <c r="C31" s="12" t="s">
        <v>27</v>
      </c>
      <c r="D31" s="13">
        <f t="shared" si="0"/>
        <v>52</v>
      </c>
      <c r="E31" s="21">
        <v>16</v>
      </c>
      <c r="F31" s="22">
        <v>16</v>
      </c>
      <c r="G31" s="22">
        <v>11</v>
      </c>
      <c r="H31" s="23">
        <v>9</v>
      </c>
      <c r="I31" s="14"/>
      <c r="J31" s="21" t="str">
        <f t="shared" si="7"/>
        <v>I</v>
      </c>
      <c r="K31" s="22" t="str">
        <f t="shared" si="7"/>
        <v>I</v>
      </c>
      <c r="L31" s="22" t="str">
        <f t="shared" si="7"/>
        <v>I</v>
      </c>
      <c r="M31" s="23" t="str">
        <f>IF(H31&lt;=9,"R",(IF(H31&gt;=17,"D","I")))</f>
        <v>R</v>
      </c>
      <c r="O31" s="39" t="s">
        <v>36</v>
      </c>
      <c r="Q31" s="17"/>
    </row>
    <row r="32" spans="1:21" ht="20.100000000000001" customHeight="1" x14ac:dyDescent="0.25">
      <c r="A32" s="12">
        <v>30</v>
      </c>
      <c r="B32" s="12" t="s">
        <v>78</v>
      </c>
      <c r="C32" s="12" t="s">
        <v>79</v>
      </c>
      <c r="D32" s="13">
        <f t="shared" si="0"/>
        <v>52</v>
      </c>
      <c r="E32" s="21">
        <v>4</v>
      </c>
      <c r="F32" s="22">
        <v>5</v>
      </c>
      <c r="G32" s="22">
        <v>21</v>
      </c>
      <c r="H32" s="23">
        <v>22</v>
      </c>
      <c r="I32" s="14"/>
      <c r="J32" s="21" t="str">
        <f t="shared" si="7"/>
        <v>R</v>
      </c>
      <c r="K32" s="22" t="str">
        <f t="shared" si="7"/>
        <v>R</v>
      </c>
      <c r="L32" s="22" t="str">
        <f t="shared" si="7"/>
        <v>D</v>
      </c>
      <c r="M32" s="23" t="str">
        <f t="shared" si="7"/>
        <v>D</v>
      </c>
      <c r="O32" s="17" t="s">
        <v>10</v>
      </c>
      <c r="P32" s="16"/>
      <c r="Q32" s="17"/>
    </row>
    <row r="33" spans="1:17" ht="20.100000000000001" customHeight="1" x14ac:dyDescent="0.25">
      <c r="A33" s="12">
        <v>31</v>
      </c>
      <c r="B33" s="12" t="s">
        <v>80</v>
      </c>
      <c r="C33" s="12" t="s">
        <v>81</v>
      </c>
      <c r="D33" s="13">
        <f t="shared" si="0"/>
        <v>52</v>
      </c>
      <c r="E33" s="40">
        <v>17</v>
      </c>
      <c r="F33" s="41">
        <v>15</v>
      </c>
      <c r="G33" s="41">
        <v>11</v>
      </c>
      <c r="H33" s="42">
        <v>9</v>
      </c>
      <c r="I33" s="14"/>
      <c r="J33" s="21" t="str">
        <f t="shared" ref="J33:J36" si="12">IF(E33&lt;=9,"R",(IF(E33&gt;=17,"D","I")))</f>
        <v>D</v>
      </c>
      <c r="K33" s="22" t="str">
        <f t="shared" ref="K33:K36" si="13">IF(F33&lt;=9,"R",(IF(F33&gt;=17,"D","I")))</f>
        <v>I</v>
      </c>
      <c r="L33" s="22" t="str">
        <f t="shared" ref="L33:L36" si="14">IF(G33&lt;=9,"R",(IF(G33&gt;=17,"D","I")))</f>
        <v>I</v>
      </c>
      <c r="M33" s="23" t="str">
        <f t="shared" ref="M33:M36" si="15">IF(H33&lt;=9,"R",(IF(H33&gt;=17,"D","I")))</f>
        <v>R</v>
      </c>
      <c r="O33" s="43" t="s">
        <v>7</v>
      </c>
      <c r="Q33" s="43"/>
    </row>
    <row r="34" spans="1:17" ht="20.100000000000001" customHeight="1" x14ac:dyDescent="0.25">
      <c r="A34" s="12">
        <v>32</v>
      </c>
      <c r="B34" s="12" t="s">
        <v>82</v>
      </c>
      <c r="C34" s="12" t="s">
        <v>83</v>
      </c>
      <c r="D34" s="13">
        <f t="shared" si="0"/>
        <v>52</v>
      </c>
      <c r="E34" s="22">
        <v>14</v>
      </c>
      <c r="F34" s="22">
        <v>16</v>
      </c>
      <c r="G34" s="22">
        <v>14</v>
      </c>
      <c r="H34" s="22">
        <v>8</v>
      </c>
      <c r="J34" s="21" t="str">
        <f t="shared" si="12"/>
        <v>I</v>
      </c>
      <c r="K34" s="22" t="str">
        <f t="shared" si="13"/>
        <v>I</v>
      </c>
      <c r="L34" s="22" t="str">
        <f t="shared" si="14"/>
        <v>I</v>
      </c>
      <c r="M34" s="23" t="str">
        <f t="shared" si="15"/>
        <v>R</v>
      </c>
      <c r="O34" s="38" t="s">
        <v>8</v>
      </c>
      <c r="Q34" s="38"/>
    </row>
    <row r="35" spans="1:17" ht="20.100000000000001" customHeight="1" x14ac:dyDescent="0.25">
      <c r="A35" s="12">
        <v>33</v>
      </c>
      <c r="B35" s="12" t="s">
        <v>84</v>
      </c>
      <c r="C35" s="12" t="s">
        <v>85</v>
      </c>
      <c r="D35" s="13">
        <f t="shared" si="0"/>
        <v>52</v>
      </c>
      <c r="E35" s="22">
        <v>5</v>
      </c>
      <c r="F35" s="22">
        <v>8</v>
      </c>
      <c r="G35" s="22">
        <v>22</v>
      </c>
      <c r="H35" s="22">
        <v>17</v>
      </c>
      <c r="J35" s="21" t="str">
        <f t="shared" si="12"/>
        <v>R</v>
      </c>
      <c r="K35" s="22" t="str">
        <f t="shared" si="13"/>
        <v>R</v>
      </c>
      <c r="L35" s="22" t="str">
        <f t="shared" si="14"/>
        <v>D</v>
      </c>
      <c r="M35" s="23" t="str">
        <f t="shared" si="15"/>
        <v>D</v>
      </c>
      <c r="O35" s="38" t="s">
        <v>9</v>
      </c>
      <c r="Q35" s="38"/>
    </row>
    <row r="36" spans="1:17" ht="20.100000000000001" customHeight="1" x14ac:dyDescent="0.25">
      <c r="A36" s="12">
        <v>34</v>
      </c>
      <c r="B36" s="12" t="s">
        <v>86</v>
      </c>
      <c r="C36" s="12" t="s">
        <v>87</v>
      </c>
      <c r="D36" s="13">
        <f t="shared" si="0"/>
        <v>52</v>
      </c>
      <c r="E36" s="22">
        <v>18</v>
      </c>
      <c r="F36" s="22">
        <v>16</v>
      </c>
      <c r="G36" s="22">
        <v>7</v>
      </c>
      <c r="H36" s="22">
        <v>11</v>
      </c>
      <c r="J36" s="21" t="str">
        <f t="shared" si="12"/>
        <v>D</v>
      </c>
      <c r="K36" s="22" t="str">
        <f t="shared" si="13"/>
        <v>I</v>
      </c>
      <c r="L36" s="22" t="str">
        <f t="shared" si="14"/>
        <v>R</v>
      </c>
      <c r="M36" s="23" t="str">
        <f t="shared" si="15"/>
        <v>I</v>
      </c>
      <c r="O36" s="38" t="s">
        <v>7</v>
      </c>
      <c r="Q36" s="38"/>
    </row>
    <row r="37" spans="1:17" ht="20.100000000000001" customHeight="1" x14ac:dyDescent="0.25">
      <c r="A37" s="12">
        <v>35</v>
      </c>
      <c r="B37" s="12" t="s">
        <v>88</v>
      </c>
      <c r="C37" s="12" t="s">
        <v>89</v>
      </c>
      <c r="D37" s="13">
        <f t="shared" si="0"/>
        <v>52</v>
      </c>
      <c r="E37" s="22">
        <v>15</v>
      </c>
      <c r="F37" s="22">
        <v>15</v>
      </c>
      <c r="G37" s="22">
        <v>12</v>
      </c>
      <c r="H37" s="22">
        <v>10</v>
      </c>
      <c r="J37" s="40" t="str">
        <f t="shared" si="7"/>
        <v>I</v>
      </c>
      <c r="K37" s="41" t="str">
        <f t="shared" si="7"/>
        <v>I</v>
      </c>
      <c r="L37" s="41" t="str">
        <f t="shared" si="7"/>
        <v>I</v>
      </c>
      <c r="M37" s="42" t="str">
        <f t="shared" si="7"/>
        <v>I</v>
      </c>
      <c r="O37" s="38" t="s">
        <v>36</v>
      </c>
      <c r="Q37" s="17"/>
    </row>
    <row r="38" spans="1:17" ht="20.100000000000001" customHeight="1" x14ac:dyDescent="0.25">
      <c r="A38" s="12">
        <v>36</v>
      </c>
      <c r="B38" s="12" t="s">
        <v>90</v>
      </c>
      <c r="C38" s="12" t="s">
        <v>91</v>
      </c>
      <c r="D38" s="13">
        <f t="shared" si="0"/>
        <v>52</v>
      </c>
      <c r="E38" s="22">
        <v>16</v>
      </c>
      <c r="F38" s="22">
        <v>16</v>
      </c>
      <c r="G38" s="22">
        <v>13</v>
      </c>
      <c r="H38" s="22">
        <v>7</v>
      </c>
      <c r="J38" s="40" t="str">
        <f t="shared" si="7"/>
        <v>I</v>
      </c>
      <c r="K38" s="41" t="str">
        <f t="shared" si="7"/>
        <v>I</v>
      </c>
      <c r="L38" s="41" t="str">
        <f t="shared" si="7"/>
        <v>I</v>
      </c>
      <c r="M38" s="42" t="str">
        <f t="shared" si="7"/>
        <v>R</v>
      </c>
      <c r="O38" s="38" t="s">
        <v>36</v>
      </c>
      <c r="Q38" s="38"/>
    </row>
    <row r="39" spans="1:17" ht="20.100000000000001" customHeight="1" x14ac:dyDescent="0.25">
      <c r="A39" s="12">
        <v>37</v>
      </c>
      <c r="B39" s="12" t="s">
        <v>92</v>
      </c>
      <c r="C39" s="12" t="s">
        <v>93</v>
      </c>
      <c r="D39" s="13">
        <f t="shared" si="0"/>
        <v>52</v>
      </c>
      <c r="E39" s="22">
        <v>18</v>
      </c>
      <c r="F39" s="22">
        <v>17</v>
      </c>
      <c r="G39" s="22">
        <v>10</v>
      </c>
      <c r="H39" s="22">
        <v>7</v>
      </c>
      <c r="J39" s="40" t="str">
        <f t="shared" ref="J39:M41" si="16">IF(E39&lt;=9,"R",(IF(E39&gt;=17,"D","I")))</f>
        <v>D</v>
      </c>
      <c r="K39" s="41" t="str">
        <f t="shared" si="16"/>
        <v>D</v>
      </c>
      <c r="L39" s="41" t="str">
        <f t="shared" si="16"/>
        <v>I</v>
      </c>
      <c r="M39" s="42" t="str">
        <f t="shared" si="16"/>
        <v>R</v>
      </c>
      <c r="O39" s="38" t="s">
        <v>7</v>
      </c>
      <c r="Q39" s="17"/>
    </row>
    <row r="40" spans="1:17" ht="20.100000000000001" customHeight="1" x14ac:dyDescent="0.25">
      <c r="A40" s="12">
        <v>38</v>
      </c>
      <c r="B40" s="12" t="s">
        <v>94</v>
      </c>
      <c r="C40" s="12" t="s">
        <v>95</v>
      </c>
      <c r="D40" s="13">
        <f t="shared" si="0"/>
        <v>52</v>
      </c>
      <c r="E40" s="22">
        <v>12</v>
      </c>
      <c r="F40" s="22">
        <v>18</v>
      </c>
      <c r="G40" s="22">
        <v>13</v>
      </c>
      <c r="H40" s="22">
        <v>9</v>
      </c>
      <c r="J40" s="40" t="str">
        <f t="shared" si="16"/>
        <v>I</v>
      </c>
      <c r="K40" s="41" t="str">
        <f t="shared" si="16"/>
        <v>D</v>
      </c>
      <c r="L40" s="41" t="str">
        <f t="shared" si="16"/>
        <v>I</v>
      </c>
      <c r="M40" s="42" t="str">
        <f t="shared" si="16"/>
        <v>R</v>
      </c>
      <c r="O40" s="38" t="s">
        <v>8</v>
      </c>
      <c r="Q40" s="17"/>
    </row>
    <row r="41" spans="1:17" ht="20.100000000000001" customHeight="1" x14ac:dyDescent="0.25">
      <c r="A41" s="12">
        <v>39</v>
      </c>
      <c r="B41" s="12" t="s">
        <v>96</v>
      </c>
      <c r="C41" s="12" t="s">
        <v>97</v>
      </c>
      <c r="D41" s="13">
        <f t="shared" si="0"/>
        <v>52</v>
      </c>
      <c r="E41" s="22">
        <v>19</v>
      </c>
      <c r="F41" s="22">
        <v>13</v>
      </c>
      <c r="G41" s="22">
        <v>8</v>
      </c>
      <c r="H41" s="22">
        <v>12</v>
      </c>
      <c r="J41" s="40" t="str">
        <f t="shared" si="16"/>
        <v>D</v>
      </c>
      <c r="K41" s="41" t="str">
        <f t="shared" si="16"/>
        <v>I</v>
      </c>
      <c r="L41" s="41" t="str">
        <f t="shared" si="16"/>
        <v>R</v>
      </c>
      <c r="M41" s="42" t="str">
        <f t="shared" si="16"/>
        <v>I</v>
      </c>
      <c r="O41" s="38" t="s">
        <v>7</v>
      </c>
      <c r="Q41" s="17"/>
    </row>
    <row r="42" spans="1:17" ht="20.100000000000001" customHeight="1" x14ac:dyDescent="0.25">
      <c r="A42" s="12">
        <v>40</v>
      </c>
      <c r="B42" s="12" t="s">
        <v>98</v>
      </c>
      <c r="C42" s="12" t="s">
        <v>35</v>
      </c>
      <c r="D42" s="13">
        <f t="shared" si="0"/>
        <v>52</v>
      </c>
      <c r="E42" s="22">
        <v>20</v>
      </c>
      <c r="F42" s="22">
        <v>19</v>
      </c>
      <c r="G42" s="22">
        <v>6</v>
      </c>
      <c r="H42" s="22">
        <v>7</v>
      </c>
      <c r="J42" s="40" t="str">
        <f t="shared" ref="J42:J50" si="17">IF(E42&lt;=9,"R",(IF(E42&gt;=17,"D","I")))</f>
        <v>D</v>
      </c>
      <c r="K42" s="41" t="str">
        <f t="shared" ref="K42:K50" si="18">IF(F42&lt;=9,"R",(IF(F42&gt;=17,"D","I")))</f>
        <v>D</v>
      </c>
      <c r="L42" s="41" t="str">
        <f t="shared" ref="L42:L50" si="19">IF(G42&lt;=9,"R",(IF(G42&gt;=17,"D","I")))</f>
        <v>R</v>
      </c>
      <c r="M42" s="42" t="str">
        <f t="shared" ref="M42:M50" si="20">IF(H42&lt;=9,"R",(IF(H42&gt;=17,"D","I")))</f>
        <v>R</v>
      </c>
      <c r="O42" s="38" t="s">
        <v>7</v>
      </c>
      <c r="Q42" s="38"/>
    </row>
    <row r="43" spans="1:17" ht="20.100000000000001" customHeight="1" x14ac:dyDescent="0.25">
      <c r="A43" s="12">
        <v>41</v>
      </c>
      <c r="B43" s="12" t="s">
        <v>99</v>
      </c>
      <c r="C43" s="12" t="s">
        <v>100</v>
      </c>
      <c r="D43" s="13">
        <f t="shared" si="0"/>
        <v>52</v>
      </c>
      <c r="E43" s="22">
        <v>12</v>
      </c>
      <c r="F43" s="22">
        <v>12</v>
      </c>
      <c r="G43" s="22">
        <v>15</v>
      </c>
      <c r="H43" s="22">
        <v>13</v>
      </c>
      <c r="J43" s="40" t="str">
        <f t="shared" si="17"/>
        <v>I</v>
      </c>
      <c r="K43" s="41" t="str">
        <f t="shared" si="18"/>
        <v>I</v>
      </c>
      <c r="L43" s="41" t="str">
        <f t="shared" si="19"/>
        <v>I</v>
      </c>
      <c r="M43" s="42" t="str">
        <f t="shared" si="20"/>
        <v>I</v>
      </c>
      <c r="O43" s="38" t="s">
        <v>9</v>
      </c>
      <c r="Q43" s="38"/>
    </row>
    <row r="44" spans="1:17" ht="20.100000000000001" customHeight="1" x14ac:dyDescent="0.25">
      <c r="A44" s="12">
        <v>42</v>
      </c>
      <c r="B44" s="12" t="s">
        <v>101</v>
      </c>
      <c r="C44" s="12" t="s">
        <v>72</v>
      </c>
      <c r="D44" s="13">
        <f t="shared" si="0"/>
        <v>52</v>
      </c>
      <c r="E44" s="22">
        <v>22</v>
      </c>
      <c r="F44" s="22">
        <v>22</v>
      </c>
      <c r="G44" s="22">
        <v>6</v>
      </c>
      <c r="H44" s="22">
        <v>2</v>
      </c>
      <c r="J44" s="40" t="str">
        <f t="shared" si="17"/>
        <v>D</v>
      </c>
      <c r="K44" s="41" t="str">
        <f t="shared" si="18"/>
        <v>D</v>
      </c>
      <c r="L44" s="41" t="str">
        <f t="shared" si="19"/>
        <v>R</v>
      </c>
      <c r="M44" s="42" t="str">
        <f t="shared" si="20"/>
        <v>R</v>
      </c>
      <c r="O44" s="38" t="s">
        <v>36</v>
      </c>
      <c r="Q44" s="38"/>
    </row>
    <row r="45" spans="1:17" ht="20.100000000000001" customHeight="1" x14ac:dyDescent="0.25">
      <c r="A45" s="12">
        <v>43</v>
      </c>
      <c r="B45" s="12" t="s">
        <v>102</v>
      </c>
      <c r="C45" s="12" t="s">
        <v>64</v>
      </c>
      <c r="D45" s="13">
        <f t="shared" si="0"/>
        <v>52</v>
      </c>
      <c r="E45" s="22">
        <v>17</v>
      </c>
      <c r="F45" s="22">
        <v>16</v>
      </c>
      <c r="G45" s="22">
        <v>12</v>
      </c>
      <c r="H45" s="22">
        <v>7</v>
      </c>
      <c r="J45" s="40" t="str">
        <f t="shared" si="17"/>
        <v>D</v>
      </c>
      <c r="K45" s="41" t="str">
        <f t="shared" si="18"/>
        <v>I</v>
      </c>
      <c r="L45" s="41" t="str">
        <f t="shared" si="19"/>
        <v>I</v>
      </c>
      <c r="M45" s="42" t="str">
        <f t="shared" si="20"/>
        <v>R</v>
      </c>
      <c r="O45" s="38" t="s">
        <v>7</v>
      </c>
      <c r="Q45" s="17"/>
    </row>
    <row r="46" spans="1:17" ht="20.100000000000001" customHeight="1" x14ac:dyDescent="0.25">
      <c r="A46" s="12">
        <v>44</v>
      </c>
      <c r="B46" s="12" t="s">
        <v>103</v>
      </c>
      <c r="C46" s="12" t="s">
        <v>104</v>
      </c>
      <c r="D46" s="13">
        <f t="shared" si="0"/>
        <v>52</v>
      </c>
      <c r="E46" s="22">
        <v>17</v>
      </c>
      <c r="F46" s="22">
        <v>14</v>
      </c>
      <c r="G46" s="22">
        <v>13</v>
      </c>
      <c r="H46" s="22">
        <v>8</v>
      </c>
      <c r="J46" s="40" t="str">
        <f t="shared" si="17"/>
        <v>D</v>
      </c>
      <c r="K46" s="41" t="str">
        <f t="shared" si="18"/>
        <v>I</v>
      </c>
      <c r="L46" s="41" t="str">
        <f t="shared" si="19"/>
        <v>I</v>
      </c>
      <c r="M46" s="42" t="str">
        <f t="shared" si="20"/>
        <v>R</v>
      </c>
      <c r="O46" s="38" t="s">
        <v>7</v>
      </c>
      <c r="Q46" s="38"/>
    </row>
    <row r="47" spans="1:17" ht="20.100000000000001" customHeight="1" x14ac:dyDescent="0.25">
      <c r="A47" s="12">
        <v>45</v>
      </c>
      <c r="B47" s="12" t="s">
        <v>105</v>
      </c>
      <c r="C47" s="12" t="s">
        <v>106</v>
      </c>
      <c r="D47" s="13">
        <f t="shared" si="0"/>
        <v>52</v>
      </c>
      <c r="E47" s="22">
        <v>21</v>
      </c>
      <c r="F47" s="22">
        <v>18</v>
      </c>
      <c r="G47" s="22">
        <v>7</v>
      </c>
      <c r="H47" s="22">
        <v>6</v>
      </c>
      <c r="J47" s="40" t="str">
        <f t="shared" si="17"/>
        <v>D</v>
      </c>
      <c r="K47" s="41" t="str">
        <f t="shared" si="18"/>
        <v>D</v>
      </c>
      <c r="L47" s="41" t="str">
        <f t="shared" si="19"/>
        <v>R</v>
      </c>
      <c r="M47" s="42" t="str">
        <f t="shared" si="20"/>
        <v>R</v>
      </c>
      <c r="O47" s="38" t="s">
        <v>7</v>
      </c>
      <c r="Q47" s="38"/>
    </row>
    <row r="48" spans="1:17" ht="20.100000000000001" customHeight="1" x14ac:dyDescent="0.25">
      <c r="A48" s="12">
        <v>46</v>
      </c>
      <c r="B48" s="12" t="s">
        <v>107</v>
      </c>
      <c r="C48" s="12" t="s">
        <v>108</v>
      </c>
      <c r="D48" s="13">
        <f t="shared" si="0"/>
        <v>52</v>
      </c>
      <c r="E48" s="22">
        <v>18</v>
      </c>
      <c r="F48" s="22">
        <v>17</v>
      </c>
      <c r="G48" s="22">
        <v>13</v>
      </c>
      <c r="H48" s="22">
        <v>4</v>
      </c>
      <c r="J48" s="40" t="str">
        <f t="shared" si="17"/>
        <v>D</v>
      </c>
      <c r="K48" s="41" t="str">
        <f t="shared" si="18"/>
        <v>D</v>
      </c>
      <c r="L48" s="41" t="str">
        <f t="shared" si="19"/>
        <v>I</v>
      </c>
      <c r="M48" s="42" t="str">
        <f t="shared" si="20"/>
        <v>R</v>
      </c>
      <c r="O48" s="38" t="s">
        <v>7</v>
      </c>
      <c r="Q48" s="38"/>
    </row>
    <row r="49" spans="1:21" ht="20.100000000000001" customHeight="1" x14ac:dyDescent="0.25">
      <c r="A49" s="12">
        <v>47</v>
      </c>
      <c r="B49" s="12" t="s">
        <v>109</v>
      </c>
      <c r="C49" s="12" t="s">
        <v>89</v>
      </c>
      <c r="D49" s="13">
        <f t="shared" si="0"/>
        <v>52</v>
      </c>
      <c r="E49" s="22">
        <v>18</v>
      </c>
      <c r="F49" s="22">
        <v>20</v>
      </c>
      <c r="G49" s="22">
        <v>10</v>
      </c>
      <c r="H49" s="22">
        <v>4</v>
      </c>
      <c r="J49" s="40" t="str">
        <f t="shared" si="17"/>
        <v>D</v>
      </c>
      <c r="K49" s="41" t="str">
        <f t="shared" si="18"/>
        <v>D</v>
      </c>
      <c r="L49" s="41" t="str">
        <f t="shared" si="19"/>
        <v>I</v>
      </c>
      <c r="M49" s="42" t="str">
        <f t="shared" si="20"/>
        <v>R</v>
      </c>
      <c r="O49" s="38" t="s">
        <v>8</v>
      </c>
      <c r="Q49" s="38"/>
    </row>
    <row r="50" spans="1:21" ht="20.100000000000001" customHeight="1" x14ac:dyDescent="0.25">
      <c r="A50" s="12">
        <v>48</v>
      </c>
      <c r="B50" s="12" t="s">
        <v>110</v>
      </c>
      <c r="C50" s="12" t="s">
        <v>111</v>
      </c>
      <c r="D50" s="13">
        <f t="shared" si="0"/>
        <v>52</v>
      </c>
      <c r="E50" s="22">
        <v>16</v>
      </c>
      <c r="F50" s="22">
        <v>10</v>
      </c>
      <c r="G50" s="22">
        <v>13</v>
      </c>
      <c r="H50" s="22">
        <v>13</v>
      </c>
      <c r="J50" s="40" t="str">
        <f t="shared" si="17"/>
        <v>I</v>
      </c>
      <c r="K50" s="41" t="str">
        <f t="shared" si="18"/>
        <v>I</v>
      </c>
      <c r="L50" s="41" t="str">
        <f t="shared" si="19"/>
        <v>I</v>
      </c>
      <c r="M50" s="42" t="str">
        <f t="shared" si="20"/>
        <v>I</v>
      </c>
      <c r="O50" s="38" t="s">
        <v>7</v>
      </c>
      <c r="Q50" s="38"/>
    </row>
    <row r="51" spans="1:21" x14ac:dyDescent="0.25">
      <c r="D51" s="8"/>
      <c r="E51" s="8"/>
      <c r="F51" s="8"/>
      <c r="G51" s="9"/>
      <c r="H51"/>
      <c r="I51"/>
      <c r="J51"/>
      <c r="K51"/>
      <c r="L51"/>
      <c r="M51"/>
      <c r="N51"/>
      <c r="O51"/>
      <c r="P51"/>
      <c r="Q51"/>
      <c r="R51"/>
      <c r="U51"/>
    </row>
    <row r="52" spans="1:21" x14ac:dyDescent="0.25">
      <c r="D52" s="8"/>
      <c r="E52" s="8"/>
      <c r="F52" s="8"/>
      <c r="G52" s="9"/>
      <c r="H52"/>
      <c r="I52"/>
      <c r="J52"/>
      <c r="K52"/>
      <c r="L52"/>
      <c r="M52"/>
      <c r="N52"/>
      <c r="O52"/>
      <c r="P52"/>
      <c r="Q52"/>
      <c r="R52"/>
      <c r="S52"/>
      <c r="T52"/>
      <c r="U52"/>
    </row>
    <row r="53" spans="1:21" x14ac:dyDescent="0.25">
      <c r="D53" s="8"/>
      <c r="E53" s="8"/>
      <c r="F53" s="8"/>
      <c r="G53" s="9"/>
      <c r="H53"/>
      <c r="I53"/>
      <c r="J53"/>
      <c r="K53"/>
      <c r="L53"/>
      <c r="M53"/>
      <c r="N53"/>
      <c r="O53"/>
      <c r="P53"/>
      <c r="Q53"/>
      <c r="R53"/>
      <c r="S53"/>
      <c r="T53"/>
      <c r="U53"/>
    </row>
    <row r="54" spans="1:21" x14ac:dyDescent="0.25">
      <c r="S54"/>
      <c r="T54"/>
    </row>
  </sheetData>
  <mergeCells count="5">
    <mergeCell ref="A1:A2"/>
    <mergeCell ref="B1:B2"/>
    <mergeCell ref="C1:C2"/>
    <mergeCell ref="E1:H1"/>
    <mergeCell ref="J1:M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Barbara</cp:lastModifiedBy>
  <dcterms:created xsi:type="dcterms:W3CDTF">2012-01-06T19:55:18Z</dcterms:created>
  <dcterms:modified xsi:type="dcterms:W3CDTF">2012-01-06T23:10:45Z</dcterms:modified>
</cp:coreProperties>
</file>