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60" windowWidth="14115" windowHeight="8010" activeTab="1"/>
  </bookViews>
  <sheets>
    <sheet name="DISPERSIÓN" sheetId="4" r:id="rId1"/>
    <sheet name="Hoja1" sheetId="1" r:id="rId2"/>
    <sheet name="Hoja2" sheetId="2" r:id="rId3"/>
    <sheet name="Hoja3" sheetId="3" r:id="rId4"/>
  </sheets>
  <calcPr calcId="145621"/>
</workbook>
</file>

<file path=xl/calcChain.xml><?xml version="1.0" encoding="utf-8"?>
<calcChain xmlns="http://schemas.openxmlformats.org/spreadsheetml/2006/main">
  <c r="M23" i="1" l="1" a="1"/>
  <c r="M23" i="1" s="1"/>
  <c r="M24" i="1"/>
  <c r="K18" i="1" a="1"/>
  <c r="K18" i="1" s="1"/>
  <c r="L18" i="1"/>
  <c r="K19" i="1"/>
  <c r="M19" i="1"/>
  <c r="L20" i="1"/>
  <c r="K11" i="1"/>
  <c r="M8" i="1"/>
  <c r="M7" i="1"/>
  <c r="M6" i="1"/>
  <c r="L8" i="1"/>
  <c r="L7" i="1"/>
  <c r="L6" i="1"/>
  <c r="K8" i="1"/>
  <c r="K7" i="1"/>
  <c r="K4" i="1"/>
  <c r="K3" i="1"/>
  <c r="K2" i="1"/>
  <c r="B11" i="1"/>
  <c r="C11" i="1"/>
  <c r="D11" i="1"/>
  <c r="E11" i="1"/>
  <c r="F11" i="1"/>
  <c r="G11" i="1"/>
  <c r="H11" i="1"/>
  <c r="H3" i="1"/>
  <c r="H4" i="1"/>
  <c r="H5" i="1"/>
  <c r="H6" i="1"/>
  <c r="H7" i="1"/>
  <c r="H8" i="1"/>
  <c r="H9" i="1"/>
  <c r="H10" i="1"/>
  <c r="H2" i="1"/>
  <c r="G3" i="1"/>
  <c r="G4" i="1"/>
  <c r="G5" i="1"/>
  <c r="G6" i="1"/>
  <c r="G7" i="1"/>
  <c r="G8" i="1"/>
  <c r="G9" i="1"/>
  <c r="G10" i="1"/>
  <c r="G2" i="1"/>
  <c r="F3" i="1"/>
  <c r="F4" i="1"/>
  <c r="F5" i="1"/>
  <c r="F6" i="1"/>
  <c r="F7" i="1"/>
  <c r="F8" i="1"/>
  <c r="F9" i="1"/>
  <c r="F10" i="1"/>
  <c r="F2" i="1"/>
  <c r="E3" i="1"/>
  <c r="E4" i="1"/>
  <c r="E5" i="1"/>
  <c r="E6" i="1"/>
  <c r="E7" i="1"/>
  <c r="E8" i="1"/>
  <c r="E9" i="1"/>
  <c r="E10" i="1"/>
  <c r="E2" i="1"/>
  <c r="D3" i="1"/>
  <c r="D4" i="1"/>
  <c r="D5" i="1"/>
  <c r="D6" i="1"/>
  <c r="D7" i="1"/>
  <c r="D8" i="1"/>
  <c r="D9" i="1"/>
  <c r="D10" i="1"/>
  <c r="D2" i="1"/>
  <c r="M25" i="1" l="1"/>
  <c r="M20" i="1"/>
  <c r="K20" i="1"/>
  <c r="L19" i="1"/>
  <c r="M18" i="1"/>
</calcChain>
</file>

<file path=xl/sharedStrings.xml><?xml version="1.0" encoding="utf-8"?>
<sst xmlns="http://schemas.openxmlformats.org/spreadsheetml/2006/main" count="20" uniqueCount="20">
  <si>
    <t>X</t>
  </si>
  <si>
    <t>Y</t>
  </si>
  <si>
    <t>En este caso n=9</t>
  </si>
  <si>
    <t>X^2</t>
  </si>
  <si>
    <t>X^3</t>
  </si>
  <si>
    <t>X^4</t>
  </si>
  <si>
    <t>X*Y</t>
  </si>
  <si>
    <t>X^2*Y</t>
  </si>
  <si>
    <t>A =</t>
  </si>
  <si>
    <t>M =</t>
  </si>
  <si>
    <t>i)</t>
  </si>
  <si>
    <t>Verificamos si determinante (M) es distinto de cero</t>
  </si>
  <si>
    <t>ii)</t>
  </si>
  <si>
    <t>como determinante de M es distinto de cero, admite inversa</t>
  </si>
  <si>
    <t>Calculamos inversa de M</t>
  </si>
  <si>
    <t>inversa de M</t>
  </si>
  <si>
    <t xml:space="preserve">iii) </t>
  </si>
  <si>
    <t>Calculamos V</t>
  </si>
  <si>
    <t>Por lo tanto la ecuación de regresión lineal es</t>
  </si>
  <si>
    <t xml:space="preserve"> Y = 12,18 - 1,85 X + 0,18 X^2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</si>
</sst>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" fillId="0" borderId="0" xfId="0" applyFont="1"/>
    <xf numFmtId="0" fontId="0" fillId="0" borderId="0" xfId="0" applyAlignment="1">
      <alignment horizontal="righ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0" xfId="0" applyFont="1" applyAlignment="1">
      <alignment horizontal="center" vertical="center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poly"/>
            <c:order val="2"/>
            <c:dispRSqr val="0"/>
            <c:dispEq val="1"/>
            <c:trendlineLbl>
              <c:layout/>
              <c:numFmt formatCode="General" sourceLinked="0"/>
              <c:txPr>
                <a:bodyPr/>
                <a:lstStyle/>
                <a:p>
                  <a:pPr>
                    <a:defRPr sz="1800"/>
                  </a:pPr>
                  <a:endParaRPr lang="es-CL"/>
                </a:p>
              </c:txPr>
            </c:trendlineLbl>
          </c:trendline>
          <c:xVal>
            <c:numRef>
              <c:f>Hoja1!$B$2:$B$10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xVal>
          <c:yVal>
            <c:numRef>
              <c:f>Hoja1!$C$2:$C$10</c:f>
              <c:numCache>
                <c:formatCode>0.0</c:formatCode>
                <c:ptCount val="9"/>
                <c:pt idx="0">
                  <c:v>12</c:v>
                </c:pt>
                <c:pt idx="1">
                  <c:v>10.5</c:v>
                </c:pt>
                <c:pt idx="2">
                  <c:v>10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8.5</c:v>
                </c:pt>
                <c:pt idx="8">
                  <c:v>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294912"/>
        <c:axId val="130296448"/>
      </c:scatterChart>
      <c:valAx>
        <c:axId val="130294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0296448"/>
        <c:crosses val="autoZero"/>
        <c:crossBetween val="midCat"/>
      </c:valAx>
      <c:valAx>
        <c:axId val="13029644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30294912"/>
        <c:crosses val="autoZero"/>
        <c:crossBetween val="midCat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5"/>
  <sheetViews>
    <sheetView tabSelected="1" topLeftCell="A7" workbookViewId="0">
      <selection activeCell="O16" sqref="O16"/>
    </sheetView>
  </sheetViews>
  <sheetFormatPr baseColWidth="10" defaultRowHeight="15" x14ac:dyDescent="0.25"/>
  <cols>
    <col min="1" max="1" width="5" customWidth="1"/>
    <col min="2" max="2" width="8.140625" customWidth="1"/>
    <col min="3" max="3" width="7.85546875" customWidth="1"/>
    <col min="4" max="4" width="7" customWidth="1"/>
    <col min="5" max="5" width="8.42578125" customWidth="1"/>
    <col min="6" max="6" width="8.5703125" customWidth="1"/>
    <col min="7" max="7" width="8.85546875" customWidth="1"/>
    <col min="8" max="8" width="7.140625" customWidth="1"/>
    <col min="10" max="10" width="5.140625" customWidth="1"/>
    <col min="11" max="11" width="11" customWidth="1"/>
  </cols>
  <sheetData>
    <row r="1" spans="2:13" x14ac:dyDescent="0.25">
      <c r="B1" s="2" t="s">
        <v>0</v>
      </c>
      <c r="C1" s="2" t="s">
        <v>1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2:13" x14ac:dyDescent="0.25">
      <c r="B2" s="2">
        <v>0</v>
      </c>
      <c r="C2" s="3">
        <v>12</v>
      </c>
      <c r="D2" s="2">
        <f>B2^2</f>
        <v>0</v>
      </c>
      <c r="E2" s="2">
        <f>B2^3</f>
        <v>0</v>
      </c>
      <c r="F2" s="2">
        <f>B2^4</f>
        <v>0</v>
      </c>
      <c r="G2" s="2">
        <f>B2*C2</f>
        <v>0</v>
      </c>
      <c r="H2" s="2">
        <f>D2*C2</f>
        <v>0</v>
      </c>
      <c r="J2" s="5" t="s">
        <v>8</v>
      </c>
      <c r="K2" s="15">
        <f>C11</f>
        <v>80.5</v>
      </c>
    </row>
    <row r="3" spans="2:13" x14ac:dyDescent="0.25">
      <c r="B3" s="2">
        <v>1</v>
      </c>
      <c r="C3" s="3">
        <v>10.5</v>
      </c>
      <c r="D3" s="2">
        <f t="shared" ref="D3:D10" si="0">B3^2</f>
        <v>1</v>
      </c>
      <c r="E3" s="2">
        <f t="shared" ref="E3:E10" si="1">B3^3</f>
        <v>1</v>
      </c>
      <c r="F3" s="2">
        <f t="shared" ref="F3:F10" si="2">B3^4</f>
        <v>1</v>
      </c>
      <c r="G3" s="2">
        <f t="shared" ref="G3:G10" si="3">B3*C3</f>
        <v>10.5</v>
      </c>
      <c r="H3" s="2">
        <f t="shared" ref="H3:H10" si="4">D3*C3</f>
        <v>10.5</v>
      </c>
      <c r="K3" s="16">
        <f>G11</f>
        <v>299</v>
      </c>
    </row>
    <row r="4" spans="2:13" x14ac:dyDescent="0.25">
      <c r="B4" s="2">
        <v>2</v>
      </c>
      <c r="C4" s="3">
        <v>10</v>
      </c>
      <c r="D4" s="2">
        <f t="shared" si="0"/>
        <v>4</v>
      </c>
      <c r="E4" s="2">
        <f t="shared" si="1"/>
        <v>8</v>
      </c>
      <c r="F4" s="2">
        <f t="shared" si="2"/>
        <v>16</v>
      </c>
      <c r="G4" s="2">
        <f t="shared" si="3"/>
        <v>20</v>
      </c>
      <c r="H4" s="2">
        <f t="shared" si="4"/>
        <v>40</v>
      </c>
      <c r="K4" s="17">
        <f>H11</f>
        <v>1697</v>
      </c>
    </row>
    <row r="5" spans="2:13" x14ac:dyDescent="0.25">
      <c r="B5" s="2">
        <v>3</v>
      </c>
      <c r="C5" s="3">
        <v>8</v>
      </c>
      <c r="D5" s="2">
        <f t="shared" si="0"/>
        <v>9</v>
      </c>
      <c r="E5" s="2">
        <f t="shared" si="1"/>
        <v>27</v>
      </c>
      <c r="F5" s="2">
        <f t="shared" si="2"/>
        <v>81</v>
      </c>
      <c r="G5" s="2">
        <f t="shared" si="3"/>
        <v>24</v>
      </c>
      <c r="H5" s="2">
        <f t="shared" si="4"/>
        <v>72</v>
      </c>
    </row>
    <row r="6" spans="2:13" x14ac:dyDescent="0.25">
      <c r="B6" s="2">
        <v>4</v>
      </c>
      <c r="C6" s="3">
        <v>7</v>
      </c>
      <c r="D6" s="2">
        <f t="shared" si="0"/>
        <v>16</v>
      </c>
      <c r="E6" s="2">
        <f t="shared" si="1"/>
        <v>64</v>
      </c>
      <c r="F6" s="2">
        <f t="shared" si="2"/>
        <v>256</v>
      </c>
      <c r="G6" s="2">
        <f t="shared" si="3"/>
        <v>28</v>
      </c>
      <c r="H6" s="2">
        <f t="shared" si="4"/>
        <v>112</v>
      </c>
      <c r="J6" s="5" t="s">
        <v>9</v>
      </c>
      <c r="K6" s="6">
        <v>9</v>
      </c>
      <c r="L6" s="7">
        <f>B11</f>
        <v>36</v>
      </c>
      <c r="M6" s="8">
        <f>D11</f>
        <v>204</v>
      </c>
    </row>
    <row r="7" spans="2:13" x14ac:dyDescent="0.25">
      <c r="B7" s="2">
        <v>5</v>
      </c>
      <c r="C7" s="3">
        <v>8</v>
      </c>
      <c r="D7" s="2">
        <f t="shared" si="0"/>
        <v>25</v>
      </c>
      <c r="E7" s="2">
        <f t="shared" si="1"/>
        <v>125</v>
      </c>
      <c r="F7" s="2">
        <f t="shared" si="2"/>
        <v>625</v>
      </c>
      <c r="G7" s="2">
        <f t="shared" si="3"/>
        <v>40</v>
      </c>
      <c r="H7" s="2">
        <f t="shared" si="4"/>
        <v>200</v>
      </c>
      <c r="K7" s="9">
        <f>B11</f>
        <v>36</v>
      </c>
      <c r="L7" s="10">
        <f>D11</f>
        <v>204</v>
      </c>
      <c r="M7" s="11">
        <f>E11</f>
        <v>1296</v>
      </c>
    </row>
    <row r="8" spans="2:13" x14ac:dyDescent="0.25">
      <c r="B8" s="2">
        <v>6</v>
      </c>
      <c r="C8" s="3">
        <v>7.5</v>
      </c>
      <c r="D8" s="2">
        <f t="shared" si="0"/>
        <v>36</v>
      </c>
      <c r="E8" s="2">
        <f t="shared" si="1"/>
        <v>216</v>
      </c>
      <c r="F8" s="2">
        <f t="shared" si="2"/>
        <v>1296</v>
      </c>
      <c r="G8" s="2">
        <f t="shared" si="3"/>
        <v>45</v>
      </c>
      <c r="H8" s="2">
        <f t="shared" si="4"/>
        <v>270</v>
      </c>
      <c r="K8" s="12">
        <f>D11</f>
        <v>204</v>
      </c>
      <c r="L8" s="13">
        <f>E11</f>
        <v>1296</v>
      </c>
      <c r="M8" s="14">
        <f>F11</f>
        <v>8772</v>
      </c>
    </row>
    <row r="9" spans="2:13" x14ac:dyDescent="0.25">
      <c r="B9" s="2">
        <v>7</v>
      </c>
      <c r="C9" s="3">
        <v>8.5</v>
      </c>
      <c r="D9" s="2">
        <f t="shared" si="0"/>
        <v>49</v>
      </c>
      <c r="E9" s="2">
        <f t="shared" si="1"/>
        <v>343</v>
      </c>
      <c r="F9" s="2">
        <f t="shared" si="2"/>
        <v>2401</v>
      </c>
      <c r="G9" s="2">
        <f t="shared" si="3"/>
        <v>59.5</v>
      </c>
      <c r="H9" s="2">
        <f t="shared" si="4"/>
        <v>416.5</v>
      </c>
    </row>
    <row r="10" spans="2:13" x14ac:dyDescent="0.25">
      <c r="B10" s="2">
        <v>8</v>
      </c>
      <c r="C10" s="3">
        <v>9</v>
      </c>
      <c r="D10" s="2">
        <f t="shared" si="0"/>
        <v>64</v>
      </c>
      <c r="E10" s="2">
        <f t="shared" si="1"/>
        <v>512</v>
      </c>
      <c r="F10" s="2">
        <f t="shared" si="2"/>
        <v>4096</v>
      </c>
      <c r="G10" s="2">
        <f t="shared" si="3"/>
        <v>72</v>
      </c>
      <c r="H10" s="2">
        <f t="shared" si="4"/>
        <v>576</v>
      </c>
      <c r="J10" t="s">
        <v>10</v>
      </c>
      <c r="K10" t="s">
        <v>11</v>
      </c>
    </row>
    <row r="11" spans="2:13" x14ac:dyDescent="0.25">
      <c r="B11" s="1">
        <f>SUM(B2:B10)</f>
        <v>36</v>
      </c>
      <c r="C11" s="1">
        <f t="shared" ref="C11:H11" si="5">SUM(C2:C10)</f>
        <v>80.5</v>
      </c>
      <c r="D11" s="1">
        <f t="shared" si="5"/>
        <v>204</v>
      </c>
      <c r="E11" s="1">
        <f t="shared" si="5"/>
        <v>1296</v>
      </c>
      <c r="F11" s="1">
        <f t="shared" si="5"/>
        <v>8772</v>
      </c>
      <c r="G11" s="1">
        <f t="shared" si="5"/>
        <v>299</v>
      </c>
      <c r="H11" s="1">
        <f t="shared" si="5"/>
        <v>1697</v>
      </c>
      <c r="K11">
        <f>MDETERM(K6:M8)</f>
        <v>166319.9999999998</v>
      </c>
    </row>
    <row r="13" spans="2:13" x14ac:dyDescent="0.25">
      <c r="J13" t="s">
        <v>12</v>
      </c>
      <c r="K13" t="s">
        <v>13</v>
      </c>
    </row>
    <row r="14" spans="2:13" x14ac:dyDescent="0.25">
      <c r="K14" t="s">
        <v>14</v>
      </c>
    </row>
    <row r="15" spans="2:13" ht="15.75" x14ac:dyDescent="0.25">
      <c r="B15" s="4" t="s">
        <v>2</v>
      </c>
    </row>
    <row r="16" spans="2:13" x14ac:dyDescent="0.25">
      <c r="K16" t="s">
        <v>15</v>
      </c>
    </row>
    <row r="18" spans="2:13" x14ac:dyDescent="0.25">
      <c r="K18" s="19">
        <f t="array" ref="K18:M20">MINVERSE(K6:M8)</f>
        <v>0.66060606060606086</v>
      </c>
      <c r="L18" s="20">
        <v>-0.30909090909090897</v>
      </c>
      <c r="M18" s="21">
        <v>3.0303030303030311E-2</v>
      </c>
    </row>
    <row r="19" spans="2:13" x14ac:dyDescent="0.25">
      <c r="B19" t="s">
        <v>18</v>
      </c>
      <c r="K19" s="22">
        <v>-0.30909090909090947</v>
      </c>
      <c r="L19" s="23">
        <v>0.22445887445887472</v>
      </c>
      <c r="M19" s="24">
        <v>-2.5974025974026003E-2</v>
      </c>
    </row>
    <row r="20" spans="2:13" x14ac:dyDescent="0.25">
      <c r="B20" t="s">
        <v>19</v>
      </c>
      <c r="K20" s="25">
        <v>3.0303030303030356E-2</v>
      </c>
      <c r="L20" s="26">
        <v>-2.597402597402601E-2</v>
      </c>
      <c r="M20" s="27">
        <v>3.2467532467532509E-3</v>
      </c>
    </row>
    <row r="22" spans="2:13" x14ac:dyDescent="0.25">
      <c r="J22" t="s">
        <v>16</v>
      </c>
      <c r="K22" t="s">
        <v>17</v>
      </c>
    </row>
    <row r="23" spans="2:13" ht="14.25" customHeight="1" x14ac:dyDescent="0.25">
      <c r="C23" s="18"/>
      <c r="M23">
        <f t="array" ref="M23:M25">MMULT(K18:M20,K2:K4)</f>
        <v>12.184848484848558</v>
      </c>
    </row>
    <row r="24" spans="2:13" x14ac:dyDescent="0.25">
      <c r="M24">
        <v>-1.8465367965367889</v>
      </c>
    </row>
    <row r="25" spans="2:13" x14ac:dyDescent="0.25">
      <c r="M25">
        <v>0.1829004329004329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Gráficos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DISPERSIÓN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ivonne</dc:creator>
  <cp:lastModifiedBy>ivonne</cp:lastModifiedBy>
  <dcterms:created xsi:type="dcterms:W3CDTF">2017-12-01T15:02:01Z</dcterms:created>
  <dcterms:modified xsi:type="dcterms:W3CDTF">2017-12-01T15:52:03Z</dcterms:modified>
</cp:coreProperties>
</file>