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bown/Desktop/GESTREN/STATII/Ejercicio3/"/>
    </mc:Choice>
  </mc:AlternateContent>
  <xr:revisionPtr revIDLastSave="0" documentId="13_ncr:1_{2CB1E2EC-82F4-B64D-BA6D-83585185D5C2}" xr6:coauthVersionLast="45" xr6:coauthVersionMax="45" xr10:uidLastSave="{00000000-0000-0000-0000-000000000000}"/>
  <bookViews>
    <workbookView xWindow="820" yWindow="980" windowWidth="27640" windowHeight="15400" xr2:uid="{EA7118F5-63CA-884C-A53A-5812CFC9E7F1}"/>
  </bookViews>
  <sheets>
    <sheet name="Reserve Selection" sheetId="1" r:id="rId1"/>
    <sheet name="Sheet2" sheetId="2" r:id="rId2"/>
  </sheets>
  <definedNames>
    <definedName name="solver_adj" localSheetId="0" hidden="1">'Reserve Selection'!$F$4:$F$29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itr" localSheetId="0" hidden="1">2147483647</definedName>
    <definedName name="solver_lhs1" localSheetId="0" hidden="1">'Reserve Selection'!$F$4:$F$29</definedName>
    <definedName name="solver_lhs2" localSheetId="0" hidden="1">'Reserve Selection'!$H$31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opt" localSheetId="0" hidden="1">'Reserve Selection'!$G$31</definedName>
    <definedName name="solver_pre" localSheetId="0" hidden="1">0.000001</definedName>
    <definedName name="solver_rbv" localSheetId="0" hidden="1">1</definedName>
    <definedName name="solver_rel1" localSheetId="0" hidden="1">5</definedName>
    <definedName name="solver_rel2" localSheetId="0" hidden="1">1</definedName>
    <definedName name="solver_rhs1" localSheetId="0" hidden="1">binary</definedName>
    <definedName name="solver_rhs2" localSheetId="0" hidden="1">'Reserve Selection'!$H$33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1" i="1" l="1"/>
  <c r="G4" i="1"/>
  <c r="G5" i="1" l="1"/>
  <c r="H5" i="1"/>
  <c r="G6" i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H4" i="1"/>
  <c r="H31" i="1" l="1"/>
</calcChain>
</file>

<file path=xl/sharedStrings.xml><?xml version="1.0" encoding="utf-8"?>
<sst xmlns="http://schemas.openxmlformats.org/spreadsheetml/2006/main" count="77" uniqueCount="45">
  <si>
    <t>Reserva</t>
  </si>
  <si>
    <t>Area</t>
  </si>
  <si>
    <t>Biodiversidad</t>
  </si>
  <si>
    <t xml:space="preserve">Costo de </t>
  </si>
  <si>
    <t>Trabajo</t>
  </si>
  <si>
    <t>Potencial</t>
  </si>
  <si>
    <t>Shannon</t>
  </si>
  <si>
    <t>Conservación</t>
  </si>
  <si>
    <t>(ha)</t>
  </si>
  <si>
    <t>(US$ / ha/año)</t>
  </si>
  <si>
    <t>(jorn/ha)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</si>
  <si>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</si>
  <si>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</si>
  <si>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</si>
  <si>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</si>
  <si>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</si>
  <si>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</si>
  <si>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</si>
  <si>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</si>
  <si>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</si>
  <si>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</si>
  <si>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</si>
  <si>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</si>
  <si>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</si>
  <si>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</si>
  <si>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</si>
  <si>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</si>
  <si>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</si>
  <si>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</si>
  <si>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</si>
  <si>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</si>
  <si>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</si>
  <si>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</si>
  <si>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</si>
  <si>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</si>
  <si>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</si>
  <si>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</si>
  <si>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Var. Dec</t>
  </si>
  <si>
    <t>[0-1]</t>
  </si>
  <si>
    <t>(US$ /año)</t>
  </si>
  <si>
    <t>&lt;=</t>
  </si>
  <si>
    <t>MAX</t>
  </si>
  <si>
    <t>Reserve</t>
  </si>
  <si>
    <t>CostHa</t>
  </si>
  <si>
    <t>LabHa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</si>
</sst>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1" fontId="1" fillId="0" borderId="0" xfId="0" applyNumberFormat="1" applyFont="1"/>
    <xf numFmtId="1" fontId="1" fillId="3" borderId="0" xfId="0" applyNumberFormat="1" applyFont="1" applyFill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2" borderId="0" xfId="0" applyFont="1" applyFill="1" applyAlignment="1">
      <alignment horizontal="right"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1" fontId="1" fillId="0" borderId="2" xfId="0" applyNumberFormat="1" applyFont="1" applyBorder="1"/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Border="1"/>
    <xf numFmtId="0" fontId="1" fillId="4" borderId="1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0" xfId="0" applyFont="1" applyFill="1" applyAlignment="1">
      <alignment vertical="center"/>
    </xf>
    <xf numFmtId="0" fontId="1" fillId="4" borderId="0" xfId="0" applyFont="1" applyFill="1" applyAlignment="1">
      <alignment horizontal="right" vertical="center"/>
    </xf>
    <xf numFmtId="0" fontId="1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D45948-E5BB-1144-9256-D38BE3B4E3A8}">
  <dimension ref="A1:H33"/>
  <sheetViews>
    <sheetView tabSelected="1" workbookViewId="0">
      <selection activeCell="I20" sqref="I20"/>
    </sheetView>
  </sheetViews>
  <sheetFormatPr baseColWidth="10" defaultRowHeight="16" x14ac:dyDescent="0.2"/>
  <cols>
    <col min="1" max="16384" width="10.83203125" style="1"/>
  </cols>
  <sheetData>
    <row r="1" spans="1:8" x14ac:dyDescent="0.2">
      <c r="A1" s="15" t="s">
        <v>0</v>
      </c>
      <c r="B1" s="15" t="s">
        <v>1</v>
      </c>
      <c r="C1" s="15" t="s">
        <v>2</v>
      </c>
      <c r="D1" s="15" t="s">
        <v>3</v>
      </c>
      <c r="E1" s="15" t="s">
        <v>4</v>
      </c>
      <c r="F1" s="13" t="s">
        <v>37</v>
      </c>
      <c r="G1" s="4" t="s">
        <v>2</v>
      </c>
      <c r="H1" s="4" t="s">
        <v>3</v>
      </c>
    </row>
    <row r="2" spans="1:8" x14ac:dyDescent="0.2">
      <c r="A2" s="16" t="s">
        <v>5</v>
      </c>
      <c r="B2" s="16"/>
      <c r="C2" s="16" t="s">
        <v>6</v>
      </c>
      <c r="D2" s="16" t="s">
        <v>7</v>
      </c>
      <c r="E2" s="16"/>
      <c r="F2" s="11" t="s">
        <v>38</v>
      </c>
      <c r="G2" s="11" t="s">
        <v>6</v>
      </c>
      <c r="H2" s="11" t="s">
        <v>7</v>
      </c>
    </row>
    <row r="3" spans="1:8" ht="17" thickBot="1" x14ac:dyDescent="0.25">
      <c r="A3" s="17"/>
      <c r="B3" s="17" t="s">
        <v>8</v>
      </c>
      <c r="C3" s="17"/>
      <c r="D3" s="17" t="s">
        <v>9</v>
      </c>
      <c r="E3" s="17" t="s">
        <v>10</v>
      </c>
      <c r="F3" s="14"/>
      <c r="G3" s="5"/>
      <c r="H3" s="5" t="s">
        <v>39</v>
      </c>
    </row>
    <row r="4" spans="1:8" x14ac:dyDescent="0.2">
      <c r="A4" s="18" t="s">
        <v>11</v>
      </c>
      <c r="B4" s="19">
        <v>16.82</v>
      </c>
      <c r="C4" s="19">
        <v>9.56</v>
      </c>
      <c r="D4" s="19">
        <v>21.3</v>
      </c>
      <c r="E4" s="19">
        <v>4.4800000000000004</v>
      </c>
      <c r="F4" s="8">
        <v>1</v>
      </c>
      <c r="G4" s="2">
        <f>C4*$B4</f>
        <v>160.79920000000001</v>
      </c>
      <c r="H4" s="2">
        <f t="shared" ref="H4" si="0">D4*$B4</f>
        <v>358.26600000000002</v>
      </c>
    </row>
    <row r="5" spans="1:8" x14ac:dyDescent="0.2">
      <c r="A5" s="18" t="s">
        <v>12</v>
      </c>
      <c r="B5" s="19">
        <v>87.61</v>
      </c>
      <c r="C5" s="19">
        <v>8.83</v>
      </c>
      <c r="D5" s="19">
        <v>24.88</v>
      </c>
      <c r="E5" s="19">
        <v>9.41</v>
      </c>
      <c r="F5" s="8">
        <v>1</v>
      </c>
      <c r="G5" s="2">
        <f t="shared" ref="G5:G29" si="1">C5*$B5</f>
        <v>773.59630000000004</v>
      </c>
      <c r="H5" s="2">
        <f t="shared" ref="H5:H29" si="2">D5*$B5</f>
        <v>2179.7367999999997</v>
      </c>
    </row>
    <row r="6" spans="1:8" x14ac:dyDescent="0.2">
      <c r="A6" s="18" t="s">
        <v>13</v>
      </c>
      <c r="B6" s="19">
        <v>45.84</v>
      </c>
      <c r="C6" s="19">
        <v>8.09</v>
      </c>
      <c r="D6" s="19">
        <v>62.1</v>
      </c>
      <c r="E6" s="19">
        <v>2.3199999999999998</v>
      </c>
      <c r="F6" s="8">
        <v>1</v>
      </c>
      <c r="G6" s="2">
        <f t="shared" si="1"/>
        <v>370.84560000000005</v>
      </c>
      <c r="H6" s="2">
        <f t="shared" si="2"/>
        <v>2846.6640000000002</v>
      </c>
    </row>
    <row r="7" spans="1:8" x14ac:dyDescent="0.2">
      <c r="A7" s="18" t="s">
        <v>14</v>
      </c>
      <c r="B7" s="19">
        <v>3.15</v>
      </c>
      <c r="C7" s="19">
        <v>8.6</v>
      </c>
      <c r="D7" s="19">
        <v>64.430000000000007</v>
      </c>
      <c r="E7" s="19">
        <v>1.97</v>
      </c>
      <c r="F7" s="8">
        <v>0</v>
      </c>
      <c r="G7" s="2">
        <f t="shared" si="1"/>
        <v>27.09</v>
      </c>
      <c r="H7" s="2">
        <f t="shared" si="2"/>
        <v>202.95450000000002</v>
      </c>
    </row>
    <row r="8" spans="1:8" x14ac:dyDescent="0.2">
      <c r="A8" s="18" t="s">
        <v>15</v>
      </c>
      <c r="B8" s="19">
        <v>15.24</v>
      </c>
      <c r="C8" s="19">
        <v>6.65</v>
      </c>
      <c r="D8" s="19">
        <v>68.89</v>
      </c>
      <c r="E8" s="19">
        <v>9.69</v>
      </c>
      <c r="F8" s="8">
        <v>0</v>
      </c>
      <c r="G8" s="2">
        <f t="shared" si="1"/>
        <v>101.346</v>
      </c>
      <c r="H8" s="2">
        <f t="shared" si="2"/>
        <v>1049.8836000000001</v>
      </c>
    </row>
    <row r="9" spans="1:8" x14ac:dyDescent="0.2">
      <c r="A9" s="18" t="s">
        <v>16</v>
      </c>
      <c r="B9" s="19">
        <v>52.82</v>
      </c>
      <c r="C9" s="19">
        <v>2.5</v>
      </c>
      <c r="D9" s="19">
        <v>46.06</v>
      </c>
      <c r="E9" s="19">
        <v>5.35</v>
      </c>
      <c r="F9" s="8">
        <v>0</v>
      </c>
      <c r="G9" s="2">
        <f t="shared" si="1"/>
        <v>132.05000000000001</v>
      </c>
      <c r="H9" s="2">
        <f t="shared" si="2"/>
        <v>2432.8892000000001</v>
      </c>
    </row>
    <row r="10" spans="1:8" x14ac:dyDescent="0.2">
      <c r="A10" s="18" t="s">
        <v>17</v>
      </c>
      <c r="B10" s="19">
        <v>31.17</v>
      </c>
      <c r="C10" s="19">
        <v>4.09</v>
      </c>
      <c r="D10" s="19">
        <v>43.41</v>
      </c>
      <c r="E10" s="19">
        <v>9.44</v>
      </c>
      <c r="F10" s="8">
        <v>0</v>
      </c>
      <c r="G10" s="2">
        <f t="shared" si="1"/>
        <v>127.48530000000001</v>
      </c>
      <c r="H10" s="2">
        <f t="shared" si="2"/>
        <v>1353.0897</v>
      </c>
    </row>
    <row r="11" spans="1:8" x14ac:dyDescent="0.2">
      <c r="A11" s="18" t="s">
        <v>18</v>
      </c>
      <c r="B11" s="19">
        <v>85.61</v>
      </c>
      <c r="C11" s="19">
        <v>5.1100000000000003</v>
      </c>
      <c r="D11" s="19">
        <v>42.6</v>
      </c>
      <c r="E11" s="19">
        <v>7.29</v>
      </c>
      <c r="F11" s="8">
        <v>0</v>
      </c>
      <c r="G11" s="2">
        <f t="shared" si="1"/>
        <v>437.46710000000002</v>
      </c>
      <c r="H11" s="2">
        <f t="shared" si="2"/>
        <v>3646.9859999999999</v>
      </c>
    </row>
    <row r="12" spans="1:8" x14ac:dyDescent="0.2">
      <c r="A12" s="18" t="s">
        <v>19</v>
      </c>
      <c r="B12" s="19">
        <v>69.86</v>
      </c>
      <c r="C12" s="19">
        <v>0.47</v>
      </c>
      <c r="D12" s="19">
        <v>41.08</v>
      </c>
      <c r="E12" s="19">
        <v>2.2000000000000002</v>
      </c>
      <c r="F12" s="8">
        <v>0</v>
      </c>
      <c r="G12" s="2">
        <f t="shared" si="1"/>
        <v>32.834199999999996</v>
      </c>
      <c r="H12" s="2">
        <f t="shared" si="2"/>
        <v>2869.8487999999998</v>
      </c>
    </row>
    <row r="13" spans="1:8" x14ac:dyDescent="0.2">
      <c r="A13" s="18" t="s">
        <v>20</v>
      </c>
      <c r="B13" s="19">
        <v>54.03</v>
      </c>
      <c r="C13" s="19">
        <v>3.83</v>
      </c>
      <c r="D13" s="19">
        <v>53.19</v>
      </c>
      <c r="E13" s="19">
        <v>9.34</v>
      </c>
      <c r="F13" s="8">
        <v>0</v>
      </c>
      <c r="G13" s="2">
        <f t="shared" si="1"/>
        <v>206.9349</v>
      </c>
      <c r="H13" s="2">
        <f t="shared" si="2"/>
        <v>2873.8557000000001</v>
      </c>
    </row>
    <row r="14" spans="1:8" x14ac:dyDescent="0.2">
      <c r="A14" s="18" t="s">
        <v>21</v>
      </c>
      <c r="B14" s="19">
        <v>43.96</v>
      </c>
      <c r="C14" s="19">
        <v>6.42</v>
      </c>
      <c r="D14" s="19">
        <v>68.84</v>
      </c>
      <c r="E14" s="19">
        <v>9.6300000000000008</v>
      </c>
      <c r="F14" s="8">
        <v>0</v>
      </c>
      <c r="G14" s="2">
        <f t="shared" si="1"/>
        <v>282.22320000000002</v>
      </c>
      <c r="H14" s="2">
        <f t="shared" si="2"/>
        <v>3026.2064</v>
      </c>
    </row>
    <row r="15" spans="1:8" x14ac:dyDescent="0.2">
      <c r="A15" s="18" t="s">
        <v>22</v>
      </c>
      <c r="B15" s="19">
        <v>82.63</v>
      </c>
      <c r="C15" s="19">
        <v>3.48</v>
      </c>
      <c r="D15" s="19">
        <v>21.11</v>
      </c>
      <c r="E15" s="19">
        <v>9.9600000000000009</v>
      </c>
      <c r="F15" s="8">
        <v>1</v>
      </c>
      <c r="G15" s="2">
        <f t="shared" si="1"/>
        <v>287.55239999999998</v>
      </c>
      <c r="H15" s="2">
        <f t="shared" si="2"/>
        <v>1744.3192999999999</v>
      </c>
    </row>
    <row r="16" spans="1:8" x14ac:dyDescent="0.2">
      <c r="A16" s="18" t="s">
        <v>23</v>
      </c>
      <c r="B16" s="19">
        <v>65.34</v>
      </c>
      <c r="C16" s="19">
        <v>6.66</v>
      </c>
      <c r="D16" s="19">
        <v>43.16</v>
      </c>
      <c r="E16" s="19">
        <v>0.24</v>
      </c>
      <c r="F16" s="8">
        <v>1</v>
      </c>
      <c r="G16" s="2">
        <f t="shared" si="1"/>
        <v>435.16440000000006</v>
      </c>
      <c r="H16" s="2">
        <f t="shared" si="2"/>
        <v>2820.0744</v>
      </c>
    </row>
    <row r="17" spans="1:8" x14ac:dyDescent="0.2">
      <c r="A17" s="18" t="s">
        <v>24</v>
      </c>
      <c r="B17" s="19">
        <v>22.44</v>
      </c>
      <c r="C17" s="19">
        <v>1.17</v>
      </c>
      <c r="D17" s="19">
        <v>25.78</v>
      </c>
      <c r="E17" s="19">
        <v>7.78</v>
      </c>
      <c r="F17" s="8">
        <v>0</v>
      </c>
      <c r="G17" s="2">
        <f t="shared" si="1"/>
        <v>26.254799999999999</v>
      </c>
      <c r="H17" s="2">
        <f t="shared" si="2"/>
        <v>578.50320000000011</v>
      </c>
    </row>
    <row r="18" spans="1:8" x14ac:dyDescent="0.2">
      <c r="A18" s="18" t="s">
        <v>25</v>
      </c>
      <c r="B18" s="19">
        <v>82.64</v>
      </c>
      <c r="C18" s="19">
        <v>9.3000000000000007</v>
      </c>
      <c r="D18" s="19">
        <v>32.020000000000003</v>
      </c>
      <c r="E18" s="19">
        <v>4.05</v>
      </c>
      <c r="F18" s="8">
        <v>1</v>
      </c>
      <c r="G18" s="2">
        <f t="shared" si="1"/>
        <v>768.55200000000002</v>
      </c>
      <c r="H18" s="2">
        <f t="shared" si="2"/>
        <v>2646.1328000000003</v>
      </c>
    </row>
    <row r="19" spans="1:8" x14ac:dyDescent="0.2">
      <c r="A19" s="18" t="s">
        <v>26</v>
      </c>
      <c r="B19" s="19">
        <v>21.3</v>
      </c>
      <c r="C19" s="19">
        <v>9.14</v>
      </c>
      <c r="D19" s="19">
        <v>64.13</v>
      </c>
      <c r="E19" s="19">
        <v>7.31</v>
      </c>
      <c r="F19" s="8">
        <v>1</v>
      </c>
      <c r="G19" s="2">
        <f t="shared" si="1"/>
        <v>194.68200000000002</v>
      </c>
      <c r="H19" s="2">
        <f t="shared" si="2"/>
        <v>1365.9690000000001</v>
      </c>
    </row>
    <row r="20" spans="1:8" x14ac:dyDescent="0.2">
      <c r="A20" s="18" t="s">
        <v>27</v>
      </c>
      <c r="B20" s="19">
        <v>58.64</v>
      </c>
      <c r="C20" s="19">
        <v>5.85</v>
      </c>
      <c r="D20" s="19">
        <v>27.77</v>
      </c>
      <c r="E20" s="19">
        <v>9.2899999999999991</v>
      </c>
      <c r="F20" s="8">
        <v>1</v>
      </c>
      <c r="G20" s="2">
        <f t="shared" si="1"/>
        <v>343.04399999999998</v>
      </c>
      <c r="H20" s="2">
        <f t="shared" si="2"/>
        <v>1628.4328</v>
      </c>
    </row>
    <row r="21" spans="1:8" x14ac:dyDescent="0.2">
      <c r="A21" s="18" t="s">
        <v>28</v>
      </c>
      <c r="B21" s="19">
        <v>94.79</v>
      </c>
      <c r="C21" s="19">
        <v>5.87</v>
      </c>
      <c r="D21" s="19">
        <v>50.03</v>
      </c>
      <c r="E21" s="19">
        <v>9.33</v>
      </c>
      <c r="F21" s="8">
        <v>1</v>
      </c>
      <c r="G21" s="2">
        <f t="shared" si="1"/>
        <v>556.41730000000007</v>
      </c>
      <c r="H21" s="2">
        <f t="shared" si="2"/>
        <v>4742.3437000000004</v>
      </c>
    </row>
    <row r="22" spans="1:8" x14ac:dyDescent="0.2">
      <c r="A22" s="18" t="s">
        <v>29</v>
      </c>
      <c r="B22" s="19">
        <v>5.37</v>
      </c>
      <c r="C22" s="19">
        <v>9.82</v>
      </c>
      <c r="D22" s="19">
        <v>29.39</v>
      </c>
      <c r="E22" s="19">
        <v>4.9000000000000004</v>
      </c>
      <c r="F22" s="8">
        <v>1</v>
      </c>
      <c r="G22" s="2">
        <f t="shared" si="1"/>
        <v>52.733400000000003</v>
      </c>
      <c r="H22" s="2">
        <f t="shared" si="2"/>
        <v>157.82429999999999</v>
      </c>
    </row>
    <row r="23" spans="1:8" x14ac:dyDescent="0.2">
      <c r="A23" s="18" t="s">
        <v>30</v>
      </c>
      <c r="B23" s="19">
        <v>60.06</v>
      </c>
      <c r="C23" s="19">
        <v>9.3699999999999992</v>
      </c>
      <c r="D23" s="19">
        <v>23.72</v>
      </c>
      <c r="E23" s="19">
        <v>0.37</v>
      </c>
      <c r="F23" s="8">
        <v>1</v>
      </c>
      <c r="G23" s="2">
        <f t="shared" si="1"/>
        <v>562.76220000000001</v>
      </c>
      <c r="H23" s="2">
        <f t="shared" si="2"/>
        <v>1424.6232</v>
      </c>
    </row>
    <row r="24" spans="1:8" x14ac:dyDescent="0.2">
      <c r="A24" s="18" t="s">
        <v>31</v>
      </c>
      <c r="B24" s="19">
        <v>19.03</v>
      </c>
      <c r="C24" s="19">
        <v>4.78</v>
      </c>
      <c r="D24" s="19">
        <v>44.92</v>
      </c>
      <c r="E24" s="19">
        <v>0.52</v>
      </c>
      <c r="F24" s="8">
        <v>0</v>
      </c>
      <c r="G24" s="2">
        <f t="shared" si="1"/>
        <v>90.963400000000007</v>
      </c>
      <c r="H24" s="2">
        <f t="shared" si="2"/>
        <v>854.82760000000007</v>
      </c>
    </row>
    <row r="25" spans="1:8" x14ac:dyDescent="0.2">
      <c r="A25" s="18" t="s">
        <v>32</v>
      </c>
      <c r="B25" s="19">
        <v>85.37</v>
      </c>
      <c r="C25" s="19">
        <v>8.57</v>
      </c>
      <c r="D25" s="19">
        <v>31.87</v>
      </c>
      <c r="E25" s="19">
        <v>4.55</v>
      </c>
      <c r="F25" s="8">
        <v>1</v>
      </c>
      <c r="G25" s="2">
        <f t="shared" si="1"/>
        <v>731.62090000000012</v>
      </c>
      <c r="H25" s="2">
        <f t="shared" si="2"/>
        <v>2720.7419000000004</v>
      </c>
    </row>
    <row r="26" spans="1:8" x14ac:dyDescent="0.2">
      <c r="A26" s="18" t="s">
        <v>33</v>
      </c>
      <c r="B26" s="19">
        <v>72.89</v>
      </c>
      <c r="C26" s="19">
        <v>9.8800000000000008</v>
      </c>
      <c r="D26" s="19">
        <v>37.72</v>
      </c>
      <c r="E26" s="19">
        <v>0.13</v>
      </c>
      <c r="F26" s="8">
        <v>1</v>
      </c>
      <c r="G26" s="2">
        <f t="shared" si="1"/>
        <v>720.15320000000008</v>
      </c>
      <c r="H26" s="2">
        <f t="shared" si="2"/>
        <v>2749.4108000000001</v>
      </c>
    </row>
    <row r="27" spans="1:8" x14ac:dyDescent="0.2">
      <c r="A27" s="18" t="s">
        <v>34</v>
      </c>
      <c r="B27" s="19">
        <v>17.86</v>
      </c>
      <c r="C27" s="19">
        <v>3.07</v>
      </c>
      <c r="D27" s="19">
        <v>39.729999999999997</v>
      </c>
      <c r="E27" s="19">
        <v>4.5</v>
      </c>
      <c r="F27" s="8">
        <v>0</v>
      </c>
      <c r="G27" s="2">
        <f t="shared" si="1"/>
        <v>54.830199999999998</v>
      </c>
      <c r="H27" s="2">
        <f t="shared" si="2"/>
        <v>709.57779999999991</v>
      </c>
    </row>
    <row r="28" spans="1:8" x14ac:dyDescent="0.2">
      <c r="A28" s="18" t="s">
        <v>35</v>
      </c>
      <c r="B28" s="19">
        <v>53.94</v>
      </c>
      <c r="C28" s="19">
        <v>3.81</v>
      </c>
      <c r="D28" s="19">
        <v>58.42</v>
      </c>
      <c r="E28" s="19">
        <v>6.01</v>
      </c>
      <c r="F28" s="8">
        <v>0</v>
      </c>
      <c r="G28" s="2">
        <f t="shared" si="1"/>
        <v>205.51139999999998</v>
      </c>
      <c r="H28" s="2">
        <f t="shared" si="2"/>
        <v>3151.1747999999998</v>
      </c>
    </row>
    <row r="29" spans="1:8" ht="17" thickBot="1" x14ac:dyDescent="0.25">
      <c r="A29" s="20" t="s">
        <v>36</v>
      </c>
      <c r="B29" s="21">
        <v>55.08</v>
      </c>
      <c r="C29" s="21">
        <v>3.03</v>
      </c>
      <c r="D29" s="21">
        <v>57.88</v>
      </c>
      <c r="E29" s="21">
        <v>0.4</v>
      </c>
      <c r="F29" s="8">
        <v>0</v>
      </c>
      <c r="G29" s="12">
        <f t="shared" si="1"/>
        <v>166.89239999999998</v>
      </c>
      <c r="H29" s="12">
        <f t="shared" si="2"/>
        <v>3188.0304000000001</v>
      </c>
    </row>
    <row r="31" spans="1:8" x14ac:dyDescent="0.2">
      <c r="F31" s="1" t="s">
        <v>41</v>
      </c>
      <c r="G31" s="3">
        <f>SUMPRODUCT($F$4:$F$29,G4:G29)</f>
        <v>5957.9229000000005</v>
      </c>
      <c r="H31" s="3">
        <f t="shared" ref="H31" si="3">SUMPRODUCT($F$4:$F$29,H4:H29)</f>
        <v>27384.539000000001</v>
      </c>
    </row>
    <row r="32" spans="1:8" x14ac:dyDescent="0.2">
      <c r="H32" s="1" t="s">
        <v>40</v>
      </c>
    </row>
    <row r="33" spans="8:8" x14ac:dyDescent="0.2">
      <c r="H33" s="1">
        <v>27500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33FF78-C77E-DE42-8233-7499A3737CA1}">
  <dimension ref="A1:E27"/>
  <sheetViews>
    <sheetView workbookViewId="0">
      <selection activeCell="E16" sqref="E16"/>
    </sheetView>
  </sheetViews>
  <sheetFormatPr baseColWidth="10" defaultRowHeight="16" x14ac:dyDescent="0.2"/>
  <cols>
    <col min="1" max="16384" width="10.83203125" style="1"/>
  </cols>
  <sheetData>
    <row r="1" spans="1:5" ht="17" thickBot="1" x14ac:dyDescent="0.25">
      <c r="A1" s="5" t="s">
        <v>42</v>
      </c>
      <c r="B1" s="5" t="s">
        <v>1</v>
      </c>
      <c r="C1" s="11" t="s">
        <v>6</v>
      </c>
      <c r="D1" s="5" t="s">
        <v>43</v>
      </c>
      <c r="E1" s="5" t="s">
        <v>44</v>
      </c>
    </row>
    <row r="2" spans="1:5" x14ac:dyDescent="0.2">
      <c r="A2" s="6" t="s">
        <v>11</v>
      </c>
      <c r="B2" s="7">
        <v>16.82</v>
      </c>
      <c r="C2" s="7">
        <v>9.56</v>
      </c>
      <c r="D2" s="7">
        <v>21.3</v>
      </c>
      <c r="E2" s="7">
        <v>4.4800000000000004</v>
      </c>
    </row>
    <row r="3" spans="1:5" x14ac:dyDescent="0.2">
      <c r="A3" s="6" t="s">
        <v>12</v>
      </c>
      <c r="B3" s="7">
        <v>87.61</v>
      </c>
      <c r="C3" s="7">
        <v>8.83</v>
      </c>
      <c r="D3" s="7">
        <v>24.88</v>
      </c>
      <c r="E3" s="7">
        <v>9.41</v>
      </c>
    </row>
    <row r="4" spans="1:5" x14ac:dyDescent="0.2">
      <c r="A4" s="6" t="s">
        <v>13</v>
      </c>
      <c r="B4" s="7">
        <v>45.84</v>
      </c>
      <c r="C4" s="7">
        <v>8.09</v>
      </c>
      <c r="D4" s="7">
        <v>62.1</v>
      </c>
      <c r="E4" s="7">
        <v>2.3199999999999998</v>
      </c>
    </row>
    <row r="5" spans="1:5" x14ac:dyDescent="0.2">
      <c r="A5" s="6" t="s">
        <v>14</v>
      </c>
      <c r="B5" s="7">
        <v>3.15</v>
      </c>
      <c r="C5" s="7">
        <v>8.6</v>
      </c>
      <c r="D5" s="7">
        <v>64.430000000000007</v>
      </c>
      <c r="E5" s="7">
        <v>1.97</v>
      </c>
    </row>
    <row r="6" spans="1:5" x14ac:dyDescent="0.2">
      <c r="A6" s="6" t="s">
        <v>15</v>
      </c>
      <c r="B6" s="7">
        <v>15.24</v>
      </c>
      <c r="C6" s="7">
        <v>6.65</v>
      </c>
      <c r="D6" s="7">
        <v>68.89</v>
      </c>
      <c r="E6" s="7">
        <v>9.69</v>
      </c>
    </row>
    <row r="7" spans="1:5" x14ac:dyDescent="0.2">
      <c r="A7" s="6" t="s">
        <v>16</v>
      </c>
      <c r="B7" s="7">
        <v>52.82</v>
      </c>
      <c r="C7" s="7">
        <v>2.5</v>
      </c>
      <c r="D7" s="7">
        <v>46.06</v>
      </c>
      <c r="E7" s="7">
        <v>5.35</v>
      </c>
    </row>
    <row r="8" spans="1:5" x14ac:dyDescent="0.2">
      <c r="A8" s="6" t="s">
        <v>17</v>
      </c>
      <c r="B8" s="7">
        <v>31.17</v>
      </c>
      <c r="C8" s="7">
        <v>4.09</v>
      </c>
      <c r="D8" s="7">
        <v>43.41</v>
      </c>
      <c r="E8" s="7">
        <v>9.44</v>
      </c>
    </row>
    <row r="9" spans="1:5" x14ac:dyDescent="0.2">
      <c r="A9" s="6" t="s">
        <v>18</v>
      </c>
      <c r="B9" s="7">
        <v>85.61</v>
      </c>
      <c r="C9" s="7">
        <v>5.1100000000000003</v>
      </c>
      <c r="D9" s="7">
        <v>42.6</v>
      </c>
      <c r="E9" s="7">
        <v>7.29</v>
      </c>
    </row>
    <row r="10" spans="1:5" x14ac:dyDescent="0.2">
      <c r="A10" s="6" t="s">
        <v>19</v>
      </c>
      <c r="B10" s="7">
        <v>69.86</v>
      </c>
      <c r="C10" s="7">
        <v>0.47</v>
      </c>
      <c r="D10" s="7">
        <v>41.08</v>
      </c>
      <c r="E10" s="7">
        <v>2.2000000000000002</v>
      </c>
    </row>
    <row r="11" spans="1:5" x14ac:dyDescent="0.2">
      <c r="A11" s="6" t="s">
        <v>20</v>
      </c>
      <c r="B11" s="7">
        <v>54.03</v>
      </c>
      <c r="C11" s="7">
        <v>3.83</v>
      </c>
      <c r="D11" s="7">
        <v>53.19</v>
      </c>
      <c r="E11" s="7">
        <v>9.34</v>
      </c>
    </row>
    <row r="12" spans="1:5" x14ac:dyDescent="0.2">
      <c r="A12" s="6" t="s">
        <v>21</v>
      </c>
      <c r="B12" s="7">
        <v>43.96</v>
      </c>
      <c r="C12" s="7">
        <v>6.42</v>
      </c>
      <c r="D12" s="7">
        <v>68.84</v>
      </c>
      <c r="E12" s="7">
        <v>9.6300000000000008</v>
      </c>
    </row>
    <row r="13" spans="1:5" x14ac:dyDescent="0.2">
      <c r="A13" s="6" t="s">
        <v>22</v>
      </c>
      <c r="B13" s="7">
        <v>82.63</v>
      </c>
      <c r="C13" s="7">
        <v>3.48</v>
      </c>
      <c r="D13" s="7">
        <v>21.11</v>
      </c>
      <c r="E13" s="7">
        <v>9.9600000000000009</v>
      </c>
    </row>
    <row r="14" spans="1:5" x14ac:dyDescent="0.2">
      <c r="A14" s="6" t="s">
        <v>23</v>
      </c>
      <c r="B14" s="7">
        <v>65.34</v>
      </c>
      <c r="C14" s="7">
        <v>6.66</v>
      </c>
      <c r="D14" s="7">
        <v>43.16</v>
      </c>
      <c r="E14" s="7">
        <v>0.24</v>
      </c>
    </row>
    <row r="15" spans="1:5" x14ac:dyDescent="0.2">
      <c r="A15" s="6" t="s">
        <v>24</v>
      </c>
      <c r="B15" s="7">
        <v>22.44</v>
      </c>
      <c r="C15" s="7">
        <v>1.17</v>
      </c>
      <c r="D15" s="7">
        <v>25.78</v>
      </c>
      <c r="E15" s="7">
        <v>7.78</v>
      </c>
    </row>
    <row r="16" spans="1:5" x14ac:dyDescent="0.2">
      <c r="A16" s="6" t="s">
        <v>25</v>
      </c>
      <c r="B16" s="7">
        <v>82.64</v>
      </c>
      <c r="C16" s="7">
        <v>9.3000000000000007</v>
      </c>
      <c r="D16" s="7">
        <v>32.020000000000003</v>
      </c>
      <c r="E16" s="7">
        <v>4.05</v>
      </c>
    </row>
    <row r="17" spans="1:5" x14ac:dyDescent="0.2">
      <c r="A17" s="6" t="s">
        <v>26</v>
      </c>
      <c r="B17" s="7">
        <v>21.3</v>
      </c>
      <c r="C17" s="7">
        <v>9.14</v>
      </c>
      <c r="D17" s="7">
        <v>64.13</v>
      </c>
      <c r="E17" s="7">
        <v>7.31</v>
      </c>
    </row>
    <row r="18" spans="1:5" x14ac:dyDescent="0.2">
      <c r="A18" s="6" t="s">
        <v>27</v>
      </c>
      <c r="B18" s="7">
        <v>58.64</v>
      </c>
      <c r="C18" s="7">
        <v>5.85</v>
      </c>
      <c r="D18" s="7">
        <v>27.77</v>
      </c>
      <c r="E18" s="7">
        <v>9.2899999999999991</v>
      </c>
    </row>
    <row r="19" spans="1:5" x14ac:dyDescent="0.2">
      <c r="A19" s="6" t="s">
        <v>28</v>
      </c>
      <c r="B19" s="7">
        <v>94.79</v>
      </c>
      <c r="C19" s="7">
        <v>5.87</v>
      </c>
      <c r="D19" s="7">
        <v>50.03</v>
      </c>
      <c r="E19" s="7">
        <v>9.33</v>
      </c>
    </row>
    <row r="20" spans="1:5" x14ac:dyDescent="0.2">
      <c r="A20" s="6" t="s">
        <v>29</v>
      </c>
      <c r="B20" s="7">
        <v>5.37</v>
      </c>
      <c r="C20" s="7">
        <v>9.82</v>
      </c>
      <c r="D20" s="7">
        <v>29.39</v>
      </c>
      <c r="E20" s="7">
        <v>4.9000000000000004</v>
      </c>
    </row>
    <row r="21" spans="1:5" x14ac:dyDescent="0.2">
      <c r="A21" s="6" t="s">
        <v>30</v>
      </c>
      <c r="B21" s="7">
        <v>60.06</v>
      </c>
      <c r="C21" s="7">
        <v>9.3699999999999992</v>
      </c>
      <c r="D21" s="7">
        <v>23.72</v>
      </c>
      <c r="E21" s="7">
        <v>0.37</v>
      </c>
    </row>
    <row r="22" spans="1:5" x14ac:dyDescent="0.2">
      <c r="A22" s="6" t="s">
        <v>31</v>
      </c>
      <c r="B22" s="7">
        <v>19.03</v>
      </c>
      <c r="C22" s="7">
        <v>4.78</v>
      </c>
      <c r="D22" s="7">
        <v>44.92</v>
      </c>
      <c r="E22" s="7">
        <v>0.52</v>
      </c>
    </row>
    <row r="23" spans="1:5" x14ac:dyDescent="0.2">
      <c r="A23" s="6" t="s">
        <v>32</v>
      </c>
      <c r="B23" s="7">
        <v>85.37</v>
      </c>
      <c r="C23" s="7">
        <v>8.57</v>
      </c>
      <c r="D23" s="7">
        <v>31.87</v>
      </c>
      <c r="E23" s="7">
        <v>4.55</v>
      </c>
    </row>
    <row r="24" spans="1:5" x14ac:dyDescent="0.2">
      <c r="A24" s="6" t="s">
        <v>33</v>
      </c>
      <c r="B24" s="7">
        <v>72.89</v>
      </c>
      <c r="C24" s="7">
        <v>9.8800000000000008</v>
      </c>
      <c r="D24" s="7">
        <v>37.72</v>
      </c>
      <c r="E24" s="7">
        <v>0.13</v>
      </c>
    </row>
    <row r="25" spans="1:5" x14ac:dyDescent="0.2">
      <c r="A25" s="6" t="s">
        <v>34</v>
      </c>
      <c r="B25" s="7">
        <v>17.86</v>
      </c>
      <c r="C25" s="7">
        <v>3.07</v>
      </c>
      <c r="D25" s="7">
        <v>39.729999999999997</v>
      </c>
      <c r="E25" s="7">
        <v>4.5</v>
      </c>
    </row>
    <row r="26" spans="1:5" x14ac:dyDescent="0.2">
      <c r="A26" s="6" t="s">
        <v>35</v>
      </c>
      <c r="B26" s="7">
        <v>53.94</v>
      </c>
      <c r="C26" s="7">
        <v>3.81</v>
      </c>
      <c r="D26" s="7">
        <v>58.42</v>
      </c>
      <c r="E26" s="7">
        <v>6.01</v>
      </c>
    </row>
    <row r="27" spans="1:5" ht="17" thickBot="1" x14ac:dyDescent="0.25">
      <c r="A27" s="9" t="s">
        <v>36</v>
      </c>
      <c r="B27" s="10">
        <v>55.08</v>
      </c>
      <c r="C27" s="10">
        <v>3.03</v>
      </c>
      <c r="D27" s="10">
        <v>57.88</v>
      </c>
      <c r="E27" s="10">
        <v>0.4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Reserve Selection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hbown</dc:creator>
  <cp:lastModifiedBy>hbown</cp:lastModifiedBy>
  <dcterms:created xsi:type="dcterms:W3CDTF">2020-09-24T16:23:50Z</dcterms:created>
  <dcterms:modified xsi:type="dcterms:W3CDTF">2020-09-24T19:23:32Z</dcterms:modified>
</cp:coreProperties>
</file>